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AMAZONAS\"/>
    </mc:Choice>
  </mc:AlternateContent>
  <xr:revisionPtr revIDLastSave="0" documentId="13_ncr:1_{5094D1C8-2F1B-415F-91BB-E96279ADA4F9}"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<sst xmlns="http://schemas.openxmlformats.org/spreadsheetml/2006/main" count="3272" uniqueCount="2745">
  <si>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</si>
  <si>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</si>
  <si>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</si>
  <si>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</si>
  <si>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</si>
  <si>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</si>
  <si>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</si>
  <si>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</si>
  <si>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</si>
  <si>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</si>
  <si>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</si>
  <si>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</si>
  <si>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</si>
  <si>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</si>
  <si>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</si>
  <si>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</si>
  <si>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</si>
  <si>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</si>
  <si>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</si>
  <si>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</si>
  <si>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</si>
  <si>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</si>
  <si>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</si>
  <si>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</si>
  <si>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</si>
  <si>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</si>
  <si>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</si>
  <si>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</si>
  <si>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</si>
  <si>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</si>
  <si>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</si>
  <si>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</si>
  <si>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</si>
  <si>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</si>
  <si>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</si>
  <si>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</si>
  <si>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</si>
  <si>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</si>
  <si>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</si>
  <si>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</si>
  <si>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</si>
  <si>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</si>
  <si>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</si>
  <si>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</si>
  <si>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</si>
  <si>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</si>
  <si>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</si>
  <si>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</si>
  <si>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</si>
  <si>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</si>
  <si>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</si>
  <si>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</si>
  <si>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</si>
  <si>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</si>
  <si>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</si>
  <si>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</si>
  <si>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</si>
  <si>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</si>
  <si>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</si>
  <si>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</si>
  <si>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</si>
  <si>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</si>
  <si>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</si>
  <si>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</si>
  <si>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</si>
  <si>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</si>
  <si>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</si>
  <si>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</si>
  <si>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</si>
  <si>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</si>
  <si>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</si>
  <si>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</si>
  <si>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</si>
  <si>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</si>
  <si>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</si>
  <si>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</si>
  <si>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</si>
  <si>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</si>
  <si>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</si>
  <si>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</si>
  <si>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</si>
  <si>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</si>
  <si>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</si>
  <si>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</si>
  <si>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</si>
  <si>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</si>
  <si>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</si>
  <si>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</si>
  <si>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</si>
  <si>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</si>
  <si>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</si>
  <si>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</si>
  <si>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</si>
  <si>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</si>
  <si>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</si>
  <si>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</si>
  <si>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</si>
  <si>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</si>
  <si>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</si>
  <si>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</si>
  <si>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</si>
  <si>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</si>
  <si>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</si>
  <si>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</si>
  <si>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</si>
  <si>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</si>
  <si>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</si>
  <si>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</si>
  <si>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</si>
  <si>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</si>
  <si>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</si>
  <si>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</si>
  <si>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</si>
  <si>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</si>
  <si>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</si>
  <si>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</si>
  <si>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</si>
  <si>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</si>
  <si>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</si>
  <si>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</si>
  <si>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</si>
  <si>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</si>
  <si>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</si>
  <si>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</si>
  <si>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</si>
  <si>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</si>
  <si>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</si>
  <si>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</si>
  <si>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</si>
  <si>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</si>
  <si>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</si>
  <si>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</si>
  <si>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</si>
  <si>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</si>
  <si>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</si>
  <si>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</si>
  <si>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</si>
  <si>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</si>
  <si>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</si>
  <si>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</si>
  <si>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</si>
  <si>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</si>
  <si>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</si>
  <si>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</si>
  <si>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</si>
  <si>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</si>
  <si>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</si>
  <si>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</si>
  <si>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</si>
  <si>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</si>
  <si>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</si>
  <si>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</si>
  <si>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</si>
  <si>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</si>
  <si>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</si>
  <si>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</si>
  <si>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</si>
  <si>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</si>
  <si>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</si>
  <si>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</si>
  <si>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</si>
  <si>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</si>
  <si>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</si>
  <si>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</si>
  <si>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</si>
  <si>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</si>
  <si>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</si>
  <si>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</si>
  <si>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</si>
  <si>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</si>
  <si>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</si>
  <si>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</si>
  <si>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</si>
  <si>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</si>
  <si>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</si>
  <si>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</si>
  <si>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</si>
  <si>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</si>
  <si>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</si>
  <si>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</si>
  <si>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</si>
  <si>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</si>
  <si>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</si>
  <si>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</si>
  <si>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</si>
  <si>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</si>
  <si>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</si>
  <si>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</si>
  <si>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</si>
  <si>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</si>
  <si>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</si>
  <si>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</si>
  <si>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</si>
  <si>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</si>
  <si>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</si>
  <si>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</si>
  <si>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</si>
  <si>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</si>
  <si>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</si>
  <si>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</si>
  <si>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</si>
  <si>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</si>
  <si>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</si>
  <si>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</si>
  <si>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</si>
  <si>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</si>
  <si>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</si>
  <si>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</si>
  <si>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</si>
  <si>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</si>
  <si>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</si>
  <si>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</si>
  <si>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</si>
  <si>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</si>
  <si>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</si>
  <si>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</si>
  <si>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</si>
  <si>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</si>
  <si>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</si>
  <si>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</si>
  <si>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</si>
  <si>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</si>
  <si>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</si>
  <si>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</si>
  <si>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</si>
  <si>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</si>
  <si>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</si>
  <si>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</si>
  <si>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</si>
  <si>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</si>
  <si>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</si>
  <si>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</si>
  <si>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</si>
  <si>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</si>
  <si>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</si>
  <si>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</si>
  <si>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</si>
  <si>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</si>
  <si>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</si>
  <si>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</si>
  <si>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</si>
  <si>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</si>
  <si>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</si>
  <si>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</si>
  <si>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</si>
  <si>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</si>
  <si>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</si>
  <si>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</si>
  <si>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</si>
  <si>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</si>
  <si>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</si>
  <si>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</si>
  <si>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</si>
  <si>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</si>
  <si>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</si>
  <si>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</si>
  <si>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</si>
  <si>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</si>
  <si>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</si>
  <si>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</si>
  <si>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</si>
  <si>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</si>
  <si>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</si>
  <si>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</si>
  <si>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</si>
  <si>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</si>
  <si>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</si>
  <si>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</si>
  <si>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</si>
  <si>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</si>
  <si>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</si>
  <si>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</si>
  <si>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</si>
  <si>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</si>
  <si>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</si>
  <si>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</si>
  <si>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</si>
  <si>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</si>
  <si>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</si>
  <si>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</si>
  <si>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</si>
  <si>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</si>
  <si>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</si>
  <si>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</si>
  <si>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</si>
  <si>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</si>
  <si>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</si>
  <si>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</si>
  <si>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</si>
  <si>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</si>
  <si>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</si>
  <si>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</si>
  <si>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</si>
  <si>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</si>
  <si>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</si>
  <si>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</si>
  <si>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</si>
  <si>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</si>
  <si>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</si>
  <si>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</si>
  <si>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</si>
  <si>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</si>
  <si>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</si>
  <si>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</si>
  <si>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</si>
  <si>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</si>
  <si>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</si>
  <si>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</si>
  <si>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</si>
  <si>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</si>
  <si>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</si>
  <si>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</si>
  <si>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</si>
  <si>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</si>
  <si>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</si>
  <si>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</si>
  <si>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</si>
  <si>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</si>
  <si>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</si>
  <si>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</si>
  <si>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</si>
  <si>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</si>
  <si>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</si>
  <si>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</si>
  <si>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</si>
  <si>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</si>
  <si>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</si>
  <si>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</si>
  <si>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</si>
  <si>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</si>
  <si>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</si>
  <si>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</si>
  <si>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</si>
  <si>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</si>
  <si>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</si>
  <si>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</si>
  <si>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</si>
  <si>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</si>
  <si>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</si>
  <si>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</si>
  <si>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</si>
  <si>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</si>
  <si>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</si>
  <si>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</si>
  <si>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</si>
  <si>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</si>
  <si>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</si>
  <si>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</si>
  <si>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</si>
  <si>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</si>
  <si>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</si>
  <si>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</si>
  <si>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</si>
  <si>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</si>
  <si>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</si>
  <si>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</si>
  <si>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</si>
  <si>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</si>
  <si>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</si>
  <si>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</si>
  <si>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</si>
  <si>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</si>
  <si>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</si>
  <si>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</si>
  <si>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</si>
  <si>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</si>
  <si>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</si>
  <si>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</si>
  <si>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</si>
  <si>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</si>
  <si>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</si>
  <si>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</si>
  <si>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</si>
  <si>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</si>
  <si>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</si>
  <si>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</si>
  <si>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</si>
  <si>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</si>
  <si>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</si>
  <si>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</si>
  <si>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</si>
  <si>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</si>
  <si>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</si>
  <si>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</si>
  <si>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</si>
  <si>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</si>
  <si>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</si>
  <si>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</si>
  <si>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</si>
  <si>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</si>
  <si>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</si>
  <si>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</si>
  <si>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</si>
  <si>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</si>
  <si>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</si>
  <si>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</si>
  <si>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</si>
  <si>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</si>
  <si>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</si>
  <si>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</si>
  <si>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</si>
  <si>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</si>
  <si>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</si>
  <si>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</si>
  <si>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</si>
  <si>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</si>
  <si>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</si>
  <si>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</si>
  <si>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</si>
  <si>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</si>
  <si>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</si>
  <si>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</si>
  <si>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</si>
  <si>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</si>
  <si>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</si>
  <si>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</si>
  <si>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</si>
  <si>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</si>
  <si>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</si>
  <si>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</si>
  <si>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</si>
  <si>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</si>
  <si>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</si>
  <si>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</si>
  <si>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</si>
  <si>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</si>
  <si>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</si>
  <si>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</si>
  <si>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</si>
  <si>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</si>
  <si>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</si>
  <si>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</si>
  <si>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</si>
  <si>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</si>
  <si>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</si>
  <si>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</si>
  <si>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</si>
  <si>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</si>
  <si>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</si>
  <si>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</si>
  <si>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</si>
  <si>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</si>
  <si>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</si>
  <si>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</si>
  <si>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</si>
  <si>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</si>
  <si>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</si>
  <si>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</si>
  <si>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</si>
  <si>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</si>
  <si>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</si>
  <si>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</si>
  <si>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</si>
  <si>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</si>
  <si>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</si>
  <si>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</si>
  <si>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</si>
  <si>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</si>
  <si>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</si>
  <si>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</si>
  <si>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</si>
  <si>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</si>
  <si>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</si>
  <si>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</si>
  <si>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</si>
  <si>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</si>
  <si>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</si>
  <si>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</si>
  <si>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</si>
  <si>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</si>
  <si>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</si>
  <si>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</si>
  <si>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</si>
  <si>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</si>
  <si>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</si>
  <si>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</si>
  <si>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</si>
  <si>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</si>
  <si>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</si>
  <si>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</si>
  <si>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</si>
  <si>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</si>
  <si>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</si>
  <si>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</si>
  <si>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</si>
  <si>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</si>
  <si>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</si>
  <si>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</si>
  <si>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</si>
  <si>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</si>
  <si>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</si>
  <si>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</si>
  <si>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</si>
  <si>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</si>
  <si>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</si>
  <si>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</si>
  <si>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</si>
  <si>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</si>
  <si>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</si>
  <si>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</si>
  <si>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</si>
  <si>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</si>
  <si>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</si>
  <si>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</si>
  <si>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</si>
  <si>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</si>
  <si>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</si>
  <si>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</si>
  <si>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</si>
  <si>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</si>
  <si>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</si>
  <si>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</si>
  <si>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</si>
  <si>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</si>
  <si>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</si>
  <si>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</si>
  <si>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</si>
  <si>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</si>
  <si>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</si>
  <si>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</si>
  <si>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</si>
  <si>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</si>
  <si>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</si>
  <si>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</si>
  <si>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</si>
  <si>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</si>
  <si>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</si>
  <si>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</si>
  <si>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</si>
  <si>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</si>
  <si>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</si>
  <si>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</si>
  <si>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</si>
  <si>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</si>
  <si>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</si>
  <si>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</si>
  <si>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</si>
  <si>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</si>
  <si>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</si>
  <si>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</si>
  <si>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</si>
  <si>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</si>
  <si>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</si>
  <si>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</si>
  <si>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</si>
  <si>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</si>
  <si>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</si>
  <si>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</si>
  <si>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</si>
  <si>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</si>
  <si>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</si>
  <si>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</si>
  <si>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</si>
  <si>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</si>
  <si>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</si>
  <si>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</si>
  <si>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</si>
  <si>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</si>
  <si>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</si>
  <si>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</si>
  <si>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</si>
  <si>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</si>
  <si>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</si>
  <si>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</si>
  <si>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</si>
  <si>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</si>
  <si>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</si>
  <si>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</si>
  <si>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</si>
  <si>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</si>
  <si>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</si>
  <si>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</si>
  <si>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</si>
  <si>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</si>
  <si>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</si>
  <si>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</si>
  <si>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</si>
  <si>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</si>
  <si>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</si>
  <si>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</si>
  <si>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</si>
  <si>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</si>
  <si>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</si>
  <si>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</si>
  <si>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</si>
  <si>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</si>
  <si>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</si>
  <si>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</si>
  <si>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</si>
  <si>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</si>
  <si>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</si>
  <si>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</si>
  <si>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</si>
  <si>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</si>
  <si>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</si>
  <si>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</si>
  <si>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</si>
  <si>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</si>
  <si>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</si>
  <si>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</si>
  <si>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</si>
  <si>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</si>
  <si>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</si>
  <si>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</si>
  <si>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</si>
  <si>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</si>
  <si>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</si>
  <si>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</si>
  <si>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</si>
  <si>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</si>
  <si>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</si>
  <si>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</si>
  <si>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</si>
  <si>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</si>
  <si>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</si>
  <si>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</si>
  <si>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</si>
  <si>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</si>
  <si>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</si>
  <si>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</si>
  <si>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</si>
  <si>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</si>
  <si>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</si>
  <si>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</si>
  <si>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</si>
  <si>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</si>
  <si>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</si>
  <si>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</si>
  <si>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</si>
  <si>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</si>
  <si>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</si>
  <si>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</si>
  <si>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</si>
  <si>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</si>
  <si>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</si>
  <si>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</si>
  <si>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</si>
  <si>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</si>
  <si>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</si>
  <si>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</si>
  <si>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</si>
  <si>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</si>
  <si>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</si>
  <si>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</si>
  <si>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</si>
  <si>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</si>
  <si>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</si>
  <si>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</si>
  <si>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</si>
  <si>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</si>
  <si>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</si>
  <si>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</si>
  <si>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</si>
  <si>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</si>
  <si>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</si>
  <si>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</si>
  <si>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</si>
  <si>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</si>
  <si>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</si>
  <si>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</si>
  <si>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</si>
  <si>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</si>
  <si>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</si>
  <si>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</si>
  <si>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</si>
  <si>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</si>
  <si>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</si>
  <si>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</si>
  <si>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</si>
  <si>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</si>
  <si>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</si>
  <si>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</si>
  <si>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</si>
  <si>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</si>
  <si>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</si>
  <si>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</si>
  <si>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</si>
  <si>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</si>
  <si>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</si>
  <si>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</si>
  <si>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</si>
  <si>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</si>
  <si>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</si>
  <si>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</si>
  <si>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</si>
  <si>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</si>
  <si>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</si>
  <si>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</si>
  <si>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</si>
  <si>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</si>
  <si>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</si>
  <si>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</si>
  <si>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</si>
  <si>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</si>
  <si>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</si>
  <si>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</si>
  <si>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</si>
  <si>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</si>
  <si>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</si>
  <si>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</si>
  <si>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</si>
  <si>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</si>
  <si>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</si>
  <si>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</si>
  <si>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</si>
  <si>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</si>
  <si>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</si>
  <si>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</si>
  <si>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</si>
  <si>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</si>
  <si>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</si>
  <si>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</si>
  <si>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</si>
  <si>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</si>
  <si>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</si>
  <si>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</si>
  <si>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</si>
  <si>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</si>
  <si>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</si>
  <si>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</si>
  <si>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</si>
  <si>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</si>
  <si>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</si>
  <si>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</si>
  <si>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</si>
  <si>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</si>
  <si>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</si>
  <si>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</si>
  <si>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</si>
  <si>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</si>
  <si>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</si>
  <si>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</si>
  <si>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</si>
  <si>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</si>
  <si>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</si>
  <si>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</si>
  <si>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</si>
  <si>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</si>
  <si>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</si>
  <si>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</si>
  <si>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</si>
  <si>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</si>
  <si>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</si>
  <si>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</si>
  <si>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</si>
  <si>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</si>
  <si>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</si>
  <si>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</si>
  <si>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</si>
  <si>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</si>
  <si>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</si>
  <si>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</si>
  <si>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</si>
  <si>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</si>
  <si>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</si>
  <si>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</si>
  <si>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</si>
  <si>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</si>
  <si>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</si>
  <si>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</si>
  <si>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</si>
  <si>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</si>
  <si>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</si>
  <si>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</si>
  <si>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</si>
  <si>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</si>
  <si>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</si>
  <si>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</si>
  <si>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</si>
  <si>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</si>
  <si>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</si>
  <si>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</si>
  <si>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</si>
  <si>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</si>
  <si>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</si>
  <si>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</si>
  <si>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</si>
  <si>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</si>
  <si>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</si>
  <si>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</si>
  <si>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</si>
  <si>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</si>
  <si>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</si>
  <si>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</si>
  <si>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</si>
  <si>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</si>
  <si>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</si>
  <si>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</si>
  <si>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</si>
  <si>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</si>
  <si>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</si>
  <si>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</si>
  <si>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</si>
  <si>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</si>
  <si>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</si>
  <si>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</si>
  <si>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</si>
  <si>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</si>
  <si>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</si>
  <si>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</si>
  <si>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</si>
  <si>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</si>
  <si>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</si>
  <si>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</si>
  <si>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</si>
  <si>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</si>
  <si>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</si>
  <si>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</si>
  <si>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</si>
  <si>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</si>
  <si>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</si>
  <si>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</si>
  <si>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</si>
  <si>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</si>
  <si>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</si>
  <si>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</si>
  <si>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</si>
  <si>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</si>
  <si>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</si>
  <si>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</si>
  <si>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</si>
  <si>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</si>
  <si>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</si>
  <si>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</si>
  <si>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</si>
  <si>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</si>
  <si>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</si>
  <si>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</si>
  <si>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</si>
  <si>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</si>
  <si>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</si>
  <si>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</si>
  <si>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</si>
  <si>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</si>
  <si>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</si>
  <si>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</si>
  <si>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</si>
  <si>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</si>
  <si>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</si>
  <si>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</si>
  <si>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</si>
  <si>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</si>
  <si>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</si>
  <si>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</si>
  <si>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</si>
  <si>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</si>
  <si>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</si>
  <si>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</si>
  <si>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</si>
  <si>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</si>
  <si>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</si>
  <si>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</si>
  <si>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</si>
  <si>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</si>
  <si>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</si>
  <si>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</si>
  <si>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</si>
  <si>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</si>
  <si>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</si>
  <si>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</si>
  <si>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</si>
  <si>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</si>
  <si>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</si>
  <si>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</si>
  <si>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</si>
  <si>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</si>
  <si>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</si>
  <si>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</si>
  <si>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</si>
  <si>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</si>
  <si>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</si>
  <si>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</si>
  <si>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</si>
  <si>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</si>
  <si>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</si>
  <si>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</si>
  <si>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</si>
  <si>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</si>
  <si>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</si>
  <si>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</si>
  <si>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</si>
  <si>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</si>
  <si>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</si>
  <si>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</si>
  <si>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</si>
  <si>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</si>
  <si>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</si>
  <si>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</si>
  <si>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</si>
  <si>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</si>
  <si>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</si>
  <si>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</si>
  <si>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</si>
  <si>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</si>
  <si>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</si>
  <si>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</si>
  <si>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</si>
  <si>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</si>
  <si>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</si>
  <si>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</si>
  <si>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</si>
  <si>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</si>
  <si>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</si>
  <si>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</si>
  <si>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</si>
  <si>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</si>
  <si>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</si>
  <si>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</si>
  <si>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</si>
  <si>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</si>
  <si>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</si>
  <si>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</si>
  <si>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</si>
  <si>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</si>
  <si>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</si>
  <si>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</si>
  <si>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</si>
  <si>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</si>
  <si>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</si>
  <si>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</si>
  <si>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</si>
  <si>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</si>
  <si>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</si>
  <si>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</si>
  <si>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</si>
  <si>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</si>
  <si>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</si>
  <si>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</si>
  <si>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</si>
  <si>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</si>
  <si>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</si>
  <si>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</si>
  <si>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</si>
  <si>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</si>
  <si>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</si>
  <si>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</si>
  <si>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</si>
  <si>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</si>
  <si>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</si>
  <si>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</si>
  <si>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</si>
  <si>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</si>
  <si>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</si>
  <si>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</si>
  <si>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</si>
  <si>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</si>
  <si>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</si>
  <si>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</si>
  <si>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</si>
  <si>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</si>
  <si>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</si>
  <si>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</si>
  <si>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</si>
  <si>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</si>
  <si>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</si>
  <si>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</si>
  <si>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</si>
  <si>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</si>
  <si>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</si>
  <si>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</si>
  <si>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</si>
  <si>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</si>
  <si>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</si>
  <si>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</si>
  <si>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</si>
  <si>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</si>
  <si>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</si>
  <si>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</si>
  <si>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</si>
  <si>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</si>
  <si>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</si>
  <si>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</si>
  <si>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</si>
  <si>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</si>
  <si>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</si>
  <si>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</si>
  <si>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</si>
  <si>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</si>
  <si>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</si>
  <si>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</si>
  <si>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</si>
  <si>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</si>
  <si>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</si>
  <si>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</si>
  <si>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</si>
  <si>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</si>
  <si>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</si>
  <si>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</si>
  <si>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</si>
  <si>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</si>
  <si>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</si>
  <si>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</si>
  <si>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</si>
  <si>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</si>
  <si>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</si>
  <si>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</si>
  <si>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</si>
  <si>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</si>
  <si>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</si>
  <si>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</si>
  <si>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</si>
  <si>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</si>
  <si>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</si>
  <si>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</si>
  <si>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</si>
  <si>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</si>
  <si>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</si>
  <si>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</si>
  <si>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</si>
  <si>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</si>
  <si>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</si>
  <si>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</si>
  <si>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</si>
  <si>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</si>
  <si>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</si>
  <si>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</si>
  <si>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</si>
  <si>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</si>
  <si>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</si>
  <si>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</si>
  <si>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</si>
  <si>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</si>
  <si>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</si>
  <si>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</si>
  <si>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</si>
  <si>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</si>
  <si>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</si>
  <si>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</si>
  <si>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</si>
  <si>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</si>
  <si>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</si>
  <si>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</si>
  <si>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</si>
  <si>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</si>
  <si>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</si>
  <si>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</si>
  <si>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</si>
  <si>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</si>
  <si>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</si>
  <si>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</si>
  <si>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</si>
  <si>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</si>
  <si>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</si>
  <si>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</si>
  <si>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</si>
  <si>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</si>
  <si>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</si>
  <si>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</si>
  <si>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</si>
  <si>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</si>
  <si>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</si>
  <si>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</si>
  <si>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</si>
  <si>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</si>
  <si>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</si>
  <si>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</si>
  <si>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</si>
  <si>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</si>
  <si>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</si>
  <si>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</si>
  <si>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</si>
  <si>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</si>
  <si>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</si>
  <si>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</si>
  <si>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</si>
  <si>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</si>
  <si>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</si>
  <si>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</si>
  <si>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</si>
  <si>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</si>
  <si>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</si>
  <si>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</si>
  <si>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</si>
  <si>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</si>
  <si>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</si>
  <si>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</si>
  <si>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</si>
  <si>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</si>
  <si>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</si>
  <si>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</si>
  <si>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</si>
  <si>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</si>
  <si>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</si>
  <si>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</si>
  <si>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</si>
  <si>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</si>
  <si>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</si>
  <si>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</si>
  <si>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</si>
  <si>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</si>
  <si>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</si>
  <si>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</si>
  <si>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</si>
  <si>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</si>
  <si>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</si>
  <si>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</si>
  <si>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</si>
  <si>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</si>
  <si>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</si>
  <si>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</si>
  <si>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</si>
  <si>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</si>
  <si>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</si>
  <si>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</si>
  <si>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</si>
  <si>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</si>
  <si>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</si>
  <si>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</si>
  <si>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</si>
  <si>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</si>
  <si>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</si>
  <si>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</si>
  <si>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</si>
  <si>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</si>
  <si>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</si>
  <si>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</si>
  <si>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</si>
  <si>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</si>
  <si>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</si>
  <si>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</si>
  <si>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</si>
  <si>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</si>
  <si>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</si>
  <si>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</si>
  <si>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</si>
  <si>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</si>
  <si>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</si>
  <si>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</si>
  <si>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</si>
  <si>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</si>
  <si>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</si>
  <si>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</si>
  <si>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</si>
  <si>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</si>
  <si>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</si>
  <si>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</si>
  <si>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</si>
  <si>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</si>
  <si>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</si>
  <si>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</si>
  <si>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</si>
  <si>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</si>
  <si>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</si>
  <si>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</si>
  <si>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</si>
  <si>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</si>
  <si>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</si>
  <si>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</si>
  <si>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</si>
  <si>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</si>
  <si>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</si>
  <si>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</si>
  <si>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</si>
  <si>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</si>
  <si>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</si>
  <si>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</si>
  <si>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</si>
  <si>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</si>
  <si>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</si>
  <si>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</si>
  <si>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</si>
  <si>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</si>
  <si>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</si>
  <si>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</si>
  <si>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</si>
  <si>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</si>
  <si>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</si>
  <si>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</si>
  <si>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</si>
  <si>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</si>
  <si>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</si>
  <si>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</si>
  <si>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</si>
  <si>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</si>
  <si>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</si>
  <si>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</si>
  <si>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</si>
  <si>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</si>
  <si>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</si>
  <si>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</si>
  <si>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</si>
  <si>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</si>
  <si>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</si>
  <si>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</si>
  <si>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</si>
  <si>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</si>
  <si>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</si>
  <si>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</si>
  <si>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</si>
  <si>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</si>
  <si>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</si>
  <si>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</si>
  <si>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</si>
  <si>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</si>
  <si>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</si>
  <si>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</si>
  <si>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</si>
  <si>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</si>
  <si>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</si>
  <si>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</si>
  <si>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</si>
  <si>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</si>
  <si>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</si>
  <si>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</si>
  <si>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</si>
  <si>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</si>
  <si>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</si>
  <si>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</si>
  <si>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</si>
  <si>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</si>
  <si>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</si>
  <si>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</si>
  <si>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</si>
  <si>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</si>
  <si>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</si>
  <si>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</si>
  <si>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</si>
  <si>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</si>
  <si>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</si>
  <si>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</si>
  <si>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</si>
  <si>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</si>
  <si>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</si>
  <si>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</si>
  <si>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</si>
  <si>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</si>
  <si>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</si>
  <si>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</si>
  <si>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</si>
  <si>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</si>
  <si>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</si>
  <si>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</si>
  <si>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</si>
  <si>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</si>
  <si>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</si>
  <si>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</si>
  <si>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</si>
  <si>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</si>
  <si>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</si>
  <si>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</si>
  <si>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</si>
  <si>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</si>
  <si>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</si>
  <si>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</si>
  <si>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</si>
  <si>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</si>
  <si>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</si>
  <si>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</si>
  <si>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</si>
  <si>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</si>
  <si>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</si>
  <si>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</si>
  <si>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</si>
  <si>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</si>
  <si>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</si>
  <si>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</si>
  <si>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</si>
  <si>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</si>
  <si>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</si>
  <si>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</si>
  <si>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</si>
  <si>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</si>
  <si>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</si>
  <si>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</si>
  <si>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</si>
  <si>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</si>
  <si>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</si>
  <si>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</si>
  <si>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</si>
  <si>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</si>
  <si>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</si>
  <si>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</si>
  <si>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</si>
  <si>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</si>
  <si>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</si>
  <si>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</si>
  <si>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</si>
  <si>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</si>
  <si>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</si>
  <si>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</si>
  <si>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</si>
  <si>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</si>
  <si>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</si>
  <si>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</si>
  <si>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</si>
  <si>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</si>
  <si>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</si>
  <si>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</si>
  <si>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</si>
  <si>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</si>
  <si>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</si>
  <si>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</si>
  <si>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</si>
  <si>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</si>
  <si>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</si>
  <si>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</si>
  <si>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</si>
  <si>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</si>
  <si>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</si>
  <si>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</si>
  <si>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</si>
  <si>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</si>
  <si>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</si>
  <si>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</si>
  <si>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</si>
  <si>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</si>
  <si>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</si>
  <si>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</si>
  <si>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</si>
  <si>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</si>
  <si>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</si>
  <si>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</si>
  <si>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</si>
  <si>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</si>
  <si>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</si>
  <si>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</si>
  <si>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</si>
  <si>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</si>
  <si>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</si>
  <si>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</si>
  <si>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</si>
  <si>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</si>
  <si>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</si>
  <si>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</si>
  <si>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</si>
  <si>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</si>
  <si>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</si>
  <si>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</si>
  <si>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</si>
  <si>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</si>
  <si>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</si>
  <si>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</si>
  <si>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</si>
  <si>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</si>
  <si>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</si>
  <si>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</si>
  <si>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</si>
  <si>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</si>
  <si>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</si>
  <si>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</si>
  <si>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</si>
  <si>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</si>
  <si>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</si>
  <si>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</si>
  <si>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</si>
  <si>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</si>
  <si>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</si>
  <si>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</si>
  <si>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</si>
  <si>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</si>
  <si>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</si>
  <si>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</si>
  <si>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</si>
  <si>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</si>
  <si>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</si>
  <si>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</si>
  <si>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</si>
  <si>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</si>
  <si>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</si>
  <si>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</si>
  <si>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</si>
  <si>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</si>
  <si>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</si>
  <si>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</si>
  <si>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</si>
  <si>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</si>
  <si>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</si>
  <si>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</si>
  <si>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</si>
  <si>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</si>
  <si>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</si>
  <si>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</si>
  <si>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</si>
  <si>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</si>
  <si>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</si>
  <si>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</si>
  <si>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</si>
  <si>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</si>
  <si>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</si>
  <si>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</si>
  <si>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</si>
  <si>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</si>
  <si>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</si>
  <si>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</si>
  <si>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</si>
  <si>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</si>
  <si>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</si>
  <si>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</si>
  <si>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</si>
  <si>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</si>
  <si>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</si>
  <si>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</si>
  <si>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</si>
  <si>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</si>
  <si>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</si>
  <si>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</si>
  <si>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</si>
  <si>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</si>
  <si>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</si>
  <si>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</si>
  <si>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</si>
  <si>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</si>
  <si>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</si>
  <si>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</si>
  <si>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</si>
  <si>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</si>
  <si>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</si>
  <si>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</si>
  <si>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</si>
  <si>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</si>
  <si>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</si>
  <si>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</si>
  <si>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</si>
  <si>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</si>
  <si>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</si>
  <si>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</si>
  <si>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</si>
  <si>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</si>
  <si>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</si>
  <si>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</si>
  <si>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</si>
  <si>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</si>
  <si>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</si>
  <si>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</si>
  <si>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</si>
  <si>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</si>
  <si>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</si>
  <si>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</si>
  <si>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</si>
  <si>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</si>
  <si>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</si>
  <si>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</si>
  <si>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</si>
  <si>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</si>
  <si>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</si>
  <si>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</si>
  <si>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</si>
  <si>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</si>
  <si>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</si>
  <si>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</si>
  <si>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</si>
  <si>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</si>
  <si>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</si>
  <si>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</si>
  <si>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</si>
  <si>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</si>
  <si>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</si>
  <si>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</si>
  <si>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</si>
  <si>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</si>
  <si>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</si>
  <si>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</si>
  <si>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</si>
  <si>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</si>
  <si>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</si>
  <si>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</si>
  <si>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</si>
  <si>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</si>
  <si>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</si>
  <si>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</si>
  <si>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</si>
  <si>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</si>
  <si>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</si>
  <si>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</si>
  <si>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</si>
  <si>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</si>
  <si>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</si>
  <si>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</si>
  <si>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</si>
  <si>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</si>
  <si>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</si>
  <si>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</si>
  <si>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</si>
  <si>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</si>
  <si>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</si>
  <si>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</si>
  <si>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</si>
  <si>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</si>
  <si>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</si>
  <si>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</si>
  <si>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</si>
  <si>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</si>
  <si>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</si>
  <si>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</si>
  <si>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</si>
  <si>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</si>
  <si>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</si>
  <si>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</si>
  <si>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</si>
  <si>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</si>
  <si>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</si>
  <si>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</si>
  <si>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</si>
  <si>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</si>
  <si>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</si>
  <si>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</si>
  <si>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</si>
  <si>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</si>
  <si>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</si>
  <si>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</si>
  <si>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</si>
  <si>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</si>
  <si>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</si>
  <si>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</si>
  <si>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</si>
  <si>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</si>
  <si>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</si>
  <si>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</si>
  <si>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</si>
  <si>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</si>
  <si>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</si>
  <si>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</si>
  <si>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</si>
  <si>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</si>
  <si>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</si>
  <si>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</si>
  <si>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</si>
  <si>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</si>
  <si>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</si>
  <si>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</si>
  <si>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</si>
  <si>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</si>
  <si>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</si>
  <si>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</si>
  <si>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</si>
  <si>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</si>
  <si>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</si>
  <si>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</si>
  <si>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</si>
  <si>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</si>
  <si>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</si>
  <si>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</si>
  <si>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</si>
  <si>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</si>
  <si>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</si>
  <si>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</si>
  <si>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</si>
  <si>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</si>
  <si>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</si>
  <si>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</si>
  <si>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</si>
  <si>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</si>
  <si>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</si>
  <si>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</si>
  <si>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</si>
  <si>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</si>
  <si>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</si>
  <si>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</si>
  <si>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</si>
  <si>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</si>
  <si>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</si>
  <si>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</si>
  <si>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</si>
  <si>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</si>
  <si>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</si>
  <si>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</si>
  <si>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</si>
  <si>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</si>
  <si>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</si>
  <si>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</si>
  <si>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</si>
  <si>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</si>
  <si>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</si>
  <si>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</si>
  <si>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</si>
  <si>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</si>
  <si>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</si>
  <si>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</si>
  <si>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</si>
  <si>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</si>
  <si>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</si>
  <si>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</si>
  <si>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</si>
  <si>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</si>
  <si>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</si>
  <si>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</si>
  <si>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</si>
  <si>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</si>
  <si>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</si>
  <si>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</si>
  <si>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</si>
  <si>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</si>
  <si>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</si>
  <si>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</si>
  <si>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</si>
  <si>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</si>
  <si>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</si>
  <si>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</si>
  <si>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</si>
  <si>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</si>
  <si>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</si>
  <si>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</si>
  <si>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</si>
  <si>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</si>
  <si>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</si>
  <si>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</si>
  <si>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</si>
  <si>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</si>
  <si>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</si>
  <si>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</si>
  <si>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</si>
  <si>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</si>
  <si>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</si>
  <si>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</si>
  <si>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</si>
  <si>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</si>
  <si>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</si>
  <si>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</si>
  <si>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</si>
  <si>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</si>
  <si>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</si>
  <si>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</si>
  <si>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</si>
  <si>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</si>
  <si>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</si>
  <si>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</si>
  <si>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</si>
  <si>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</si>
  <si>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</si>
  <si>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</si>
  <si>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</si>
  <si>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</si>
  <si>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</si>
  <si>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</si>
  <si>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</si>
  <si>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</si>
  <si>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</si>
  <si>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</si>
  <si>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</si>
  <si>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</si>
  <si>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</si>
  <si>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</si>
  <si>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</si>
  <si>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</si>
  <si>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</si>
  <si>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</si>
  <si>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</si>
  <si>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</si>
  <si>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</si>
  <si>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</si>
  <si>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</si>
  <si>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</si>
  <si>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</si>
  <si>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</si>
  <si>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</si>
  <si>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</si>
  <si>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</si>
  <si>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</si>
  <si>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</si>
  <si>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</si>
  <si>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</si>
  <si>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</si>
  <si>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</si>
  <si>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</si>
  <si>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</si>
  <si>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</si>
  <si>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</si>
  <si>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</si>
  <si>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</si>
  <si>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</si>
  <si>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</si>
  <si>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</si>
  <si>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</si>
  <si>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</si>
  <si>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</si>
  <si>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</si>
  <si>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</si>
  <si>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</si>
  <si>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</si>
  <si>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</si>
  <si>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</si>
  <si>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</si>
  <si>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</si>
  <si>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</si>
  <si>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</si>
  <si>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</si>
  <si>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</si>
  <si>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</si>
  <si>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</si>
  <si>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</si>
  <si>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</si>
  <si>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</si>
  <si>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</si>
  <si>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</si>
  <si>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</si>
  <si>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</si>
  <si>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</si>
  <si>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</si>
  <si>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</si>
  <si>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</si>
  <si>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</si>
  <si>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</si>
  <si>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</si>
  <si>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</si>
  <si>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</si>
  <si>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</si>
  <si>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</si>
  <si>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</si>
  <si>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</si>
  <si>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</si>
  <si>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</si>
  <si>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</si>
  <si>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</si>
  <si>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</si>
  <si>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</si>
  <si>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</si>
  <si>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</si>
  <si>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</si>
  <si>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</si>
  <si>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</si>
  <si>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</si>
  <si>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</si>
  <si>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</si>
  <si>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</si>
  <si>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</si>
  <si>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</si>
  <si>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</si>
  <si>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</si>
  <si>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</si>
  <si>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</si>
  <si>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</si>
  <si>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</si>
  <si>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</si>
  <si>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</si>
  <si>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</si>
  <si>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</si>
  <si>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</si>
  <si>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</si>
  <si>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</si>
  <si>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</si>
  <si>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</si>
  <si>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</si>
  <si>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</si>
  <si>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</si>
  <si>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</si>
  <si>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</si>
  <si>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</si>
  <si>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</si>
  <si>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</si>
  <si>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</si>
  <si>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</si>
  <si>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</si>
  <si>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</si>
  <si>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</si>
  <si>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</si>
  <si>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</si>
  <si>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</si>
  <si>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</si>
  <si>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</si>
  <si>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</si>
  <si>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</si>
  <si>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</si>
  <si>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</si>
  <si>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</si>
  <si>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</si>
  <si>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</si>
  <si>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</si>
  <si>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</si>
  <si>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</si>
  <si>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</si>
  <si>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</si>
  <si>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</si>
  <si>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</si>
  <si>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</si>
  <si>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</si>
  <si>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</si>
  <si>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</si>
  <si>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</si>
  <si>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</si>
  <si>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</si>
  <si>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</si>
  <si>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</si>
  <si>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</si>
  <si>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</si>
  <si>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</si>
  <si>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</si>
  <si>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</si>
  <si>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</si>
  <si>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</si>
  <si>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</si>
  <si>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</si>
  <si>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</si>
  <si>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</si>
  <si>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</si>
  <si>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</si>
  <si>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</si>
  <si>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</si>
  <si>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</si>
  <si>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</si>
  <si>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</si>
  <si>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</si>
  <si>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</si>
  <si>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</si>
  <si>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</si>
  <si>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</si>
  <si>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</si>
  <si>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</si>
  <si>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</si>
  <si>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</si>
  <si>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</si>
  <si>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</si>
  <si>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</si>
  <si>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</si>
  <si>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</si>
  <si>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</si>
  <si>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</si>
  <si>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</si>
  <si>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</si>
  <si>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</si>
  <si>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</si>
  <si>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</si>
  <si>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</si>
  <si>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</si>
  <si>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</si>
  <si>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</si>
  <si>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</si>
  <si>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</si>
  <si>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</si>
  <si>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</si>
  <si>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</si>
  <si>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</si>
  <si>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</si>
  <si>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</si>
  <si>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</si>
  <si>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</si>
  <si>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</si>
  <si>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</si>
  <si>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</si>
  <si>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</si>
  <si>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</si>
  <si>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</si>
  <si>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</si>
  <si>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</si>
  <si>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</si>
  <si>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</si>
  <si>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</si>
  <si>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</si>
  <si>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</si>
  <si>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</si>
  <si>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</si>
  <si>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</si>
  <si>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</si>
  <si>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</si>
  <si>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</si>
  <si>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</si>
  <si>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</si>
  <si>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</si>
  <si>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</si>
  <si>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</si>
  <si>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</si>
  <si>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</si>
  <si>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</si>
  <si>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</si>
  <si>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</si>
  <si>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</si>
  <si>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</si>
  <si>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</si>
  <si>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</si>
  <si>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</si>
  <si>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</si>
  <si>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</si>
  <si>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</si>
  <si>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</si>
  <si>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</si>
  <si>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</si>
  <si>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</si>
  <si>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</si>
  <si>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</si>
  <si>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</si>
  <si>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</si>
  <si>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</si>
  <si>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</si>
  <si>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</si>
  <si>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</si>
  <si>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</si>
  <si>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</si>
  <si>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</si>
  <si>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</si>
  <si>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</si>
  <si>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</si>
  <si>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</si>
  <si>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</si>
  <si>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</si>
  <si>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</si>
  <si>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</si>
  <si>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</si>
  <si>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</si>
  <si>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</si>
  <si>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</si>
  <si>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</si>
  <si>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</si>
  <si>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</si>
  <si>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</si>
  <si>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</si>
  <si>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</si>
  <si>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</si>
  <si>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</si>
  <si>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</si>
  <si>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</si>
  <si>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</si>
  <si>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</si>
  <si>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</si>
  <si>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</si>
  <si>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</si>
  <si>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</si>
  <si>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</si>
  <si>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</si>
  <si>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</si>
  <si>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</si>
  <si>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</si>
  <si>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</si>
  <si>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</si>
  <si>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</si>
  <si>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</si>
  <si>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</si>
  <si>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</si>
  <si>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</si>
  <si>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</si>
  <si>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</si>
  <si>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</si>
  <si>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</si>
  <si>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</si>
  <si>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</si>
  <si>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</si>
  <si>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</si>
  <si>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</si>
  <si>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</si>
  <si>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</si>
  <si>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</si>
  <si>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</si>
  <si>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</si>
  <si>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</si>
  <si>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</si>
  <si>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</si>
  <si>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</si>
  <si>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</si>
  <si>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</si>
  <si>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</si>
  <si>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</si>
  <si>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</si>
  <si>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</si>
  <si>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</si>
  <si>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</si>
  <si>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</si>
  <si>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</si>
  <si>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</si>
  <si>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</si>
  <si>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</si>
  <si>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</si>
  <si>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</si>
  <si>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</si>
  <si>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</si>
  <si>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</si>
  <si>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</si>
  <si>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</si>
  <si>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</si>
  <si>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</si>
  <si>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</si>
  <si>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</si>
  <si>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</si>
  <si>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</si>
  <si>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</si>
  <si>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</si>
  <si>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</si>
  <si>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</si>
  <si>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</si>
  <si>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</si>
  <si>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</si>
  <si>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</si>
  <si>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</si>
  <si>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</si>
  <si>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</si>
  <si>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</si>
  <si>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</si>
  <si>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</si>
  <si>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</si>
  <si>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</si>
  <si>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</si>
  <si>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</si>
  <si>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</si>
  <si>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</si>
  <si>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</si>
  <si>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</si>
  <si>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</si>
  <si>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</si>
  <si>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</si>
  <si>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</si>
  <si>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</si>
  <si>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</si>
  <si>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</si>
  <si>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</si>
  <si>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</si>
  <si>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</si>
  <si>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</si>
  <si>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</si>
  <si>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</si>
  <si>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</si>
  <si>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</si>
  <si>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</si>
  <si>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</si>
  <si>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</si>
  <si>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</si>
  <si>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</si>
  <si>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</si>
  <si>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</si>
  <si>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</si>
  <si>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</si>
  <si>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</si>
  <si>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</si>
  <si>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</si>
  <si>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</si>
  <si>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</si>
  <si>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</si>
  <si>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</si>
  <si>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</si>
  <si>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</si>
  <si>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</si>
  <si>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</si>
  <si>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</si>
  <si>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</si>
  <si>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</si>
  <si>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</si>
  <si>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</si>
  <si>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</si>
  <si>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</si>
  <si>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</si>
  <si>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</si>
  <si>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</si>
  <si>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</si>
  <si>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</si>
  <si>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</si>
  <si>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</si>
  <si>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</si>
  <si>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</si>
  <si>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</si>
  <si>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</si>
  <si>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</si>
  <si>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</si>
  <si>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</si>
  <si>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</si>
  <si>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</si>
  <si>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</si>
  <si>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</si>
  <si>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</si>
  <si>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</si>
  <si>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</si>
  <si>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</si>
  <si>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</si>
  <si>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</si>
  <si>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</si>
  <si>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</si>
  <si>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</si>
  <si>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</si>
  <si>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</si>
  <si>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</si>
  <si>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</si>
  <si>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</si>
  <si>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</si>
  <si>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</si>
  <si>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</si>
  <si>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</si>
  <si>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</si>
  <si>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</si>
  <si>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</si>
  <si>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</si>
  <si>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</si>
  <si>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</si>
  <si>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</si>
  <si>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</si>
  <si>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</si>
  <si>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</si>
  <si>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</si>
  <si>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</si>
  <si>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</si>
  <si>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</si>
  <si>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</si>
  <si>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</si>
  <si>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</si>
  <si>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</si>
  <si>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</si>
  <si>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</si>
  <si>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</si>
  <si>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</si>
  <si>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</si>
  <si>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</si>
  <si>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</si>
  <si>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</si>
  <si>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</si>
  <si>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</si>
  <si>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</si>
  <si>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</si>
  <si>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</si>
  <si>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</si>
  <si>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</si>
  <si>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</si>
  <si>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</si>
  <si>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</si>
  <si>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</si>
  <si>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</si>
  <si>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</si>
  <si>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</si>
  <si>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</si>
  <si>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</si>
  <si>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</si>
  <si>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</si>
  <si>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</si>
  <si>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</si>
  <si>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</si>
  <si>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</si>
  <si>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</si>
  <si>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</si>
  <si>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</si>
  <si>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</si>
  <si>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</si>
  <si>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</si>
  <si>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</si>
  <si>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</si>
  <si>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</si>
  <si>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</si>
  <si>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</si>
  <si>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</si>
  <si>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</si>
  <si>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</si>
  <si>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</si>
  <si>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</si>
  <si>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</si>
  <si>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</si>
  <si>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</si>
  <si>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</si>
  <si>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</si>
  <si>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</si>
  <si>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</si>
  <si>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</si>
  <si>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</si>
  <si>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</si>
  <si>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</si>
  <si>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</si>
  <si>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</si>
  <si>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</si>
  <si>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</si>
  <si>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</si>
  <si>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</si>
  <si>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</si>
  <si>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</si>
  <si>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</si>
  <si>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</si>
  <si>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</si>
  <si>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</si>
  <si>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</si>
  <si>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</si>
  <si>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</si>
  <si>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</si>
  <si>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</si>
  <si>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</si>
  <si>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</si>
  <si>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</si>
  <si>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</si>
  <si>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</si>
  <si>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</si>
  <si>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</si>
  <si>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</si>
  <si>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</si>
  <si>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</si>
  <si>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</si>
  <si>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</si>
  <si>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</si>
  <si>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</si>
  <si>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</si>
  <si>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</si>
  <si>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</si>
  <si>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</si>
  <si>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</si>
  <si>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</si>
  <si>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</si>
  <si>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</si>
  <si>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</si>
  <si>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</si>
  <si>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</si>
  <si>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</si>
  <si>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</si>
  <si>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</si>
  <si>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</si>
  <si>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</si>
  <si>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</si>
  <si>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</si>
  <si>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</si>
  <si>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</si>
  <si>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</si>
  <si>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</si>
  <si>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</si>
  <si>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</si>
  <si>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</si>
  <si>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</si>
  <si>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</si>
  <si>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</si>
  <si>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</si>
  <si>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</si>
  <si>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</si>
  <si>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</si>
  <si>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</si>
  <si>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</si>
  <si>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</si>
  <si>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</si>
  <si>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</si>
  <si>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</si>
  <si>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</si>
  <si>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</si>
  <si>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</si>
  <si>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</si>
  <si>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</si>
  <si>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</si>
  <si>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</si>
  <si>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</si>
  <si>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</si>
  <si>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</si>
  <si>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</si>
  <si>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</si>
  <si>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</si>
  <si>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</si>
  <si>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</si>
  <si>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</si>
  <si>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</si>
  <si>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</si>
  <si>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</si>
  <si>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</si>
  <si>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</si>
  <si>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</si>
  <si>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</si>
  <si>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</si>
  <si>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</si>
  <si>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</si>
  <si>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</si>
  <si>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</si>
  <si>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</si>
  <si>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</si>
  <si>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</si>
  <si>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</si>
  <si>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</si>
  <si>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</si>
  <si>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</si>
  <si>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</si>
  <si>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</si>
  <si>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</si>
  <si>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</si>
  <si>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</si>
  <si>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</si>
  <si>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</si>
  <si>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</si>
  <si>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</si>
  <si>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</si>
  <si>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</si>
  <si>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</si>
  <si>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</si>
  <si>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</si>
  <si>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</si>
  <si>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</si>
  <si>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</si>
  <si>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</si>
  <si>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</si>
  <si>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</si>
  <si>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</si>
  <si>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</si>
  <si>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</si>
  <si>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</si>
  <si>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</si>
  <si>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</si>
  <si>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</si>
  <si>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</si>
  <si>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</si>
  <si>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</si>
  <si>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</si>
  <si>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</si>
  <si>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</si>
  <si>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</si>
  <si>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</si>
  <si>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</si>
  <si>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</si>
  <si>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</si>
  <si>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</si>
  <si>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</si>
  <si>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</si>
  <si>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</si>
  <si>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</si>
  <si>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</si>
  <si>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</si>
  <si>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</si>
  <si>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</si>
  <si>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</si>
  <si>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</si>
  <si>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</si>
  <si>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</si>
  <si>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</si>
  <si>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</si>
  <si>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</si>
  <si>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</si>
  <si>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</si>
  <si>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</si>
  <si>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</si>
  <si>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</si>
  <si>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</si>
  <si>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</si>
  <si>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</si>
  <si>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</si>
  <si>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</si>
  <si>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</si>
  <si>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</si>
  <si>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</si>
  <si>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</si>
  <si>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</si>
  <si>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</si>
  <si>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</si>
  <si>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</si>
  <si>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</si>
  <si>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</si>
  <si>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</si>
  <si>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</si>
  <si>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</si>
  <si>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</si>
  <si>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</si>
  <si>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</si>
  <si>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</si>
  <si>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</si>
  <si>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</si>
  <si>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</si>
  <si>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</si>
  <si>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</si>
  <si>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</si>
  <si>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</si>
  <si>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</si>
  <si>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</si>
  <si>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</si>
  <si>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</si>
  <si>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</si>
  <si>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</si>
  <si>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</si>
  <si>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</si>
  <si>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</si>
  <si>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</si>
  <si>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</si>
  <si>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</si>
  <si>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</si>
  <si>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</si>
  <si>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</si>
  <si>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</si>
  <si>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</si>
  <si>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</si>
  <si>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</si>
  <si>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</si>
  <si>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</si>
  <si>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</si>
  <si>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</si>
  <si>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</si>
  <si>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</si>
  <si>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</si>
  <si>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</si>
  <si>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</si>
  <si>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</si>
  <si>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</si>
  <si>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</si>
  <si>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</si>
  <si>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</si>
  <si>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</si>
  <si>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</si>
  <si>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</si>
  <si>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</si>
  <si>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</si>
  <si>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</si>
  <si>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</si>
  <si>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</si>
  <si>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</si>
  <si>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</si>
  <si>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</si>
  <si>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</si>
  <si>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</si>
  <si>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</si>
  <si>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</si>
  <si>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</si>
  <si>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</si>
  <si>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</si>
  <si>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</si>
  <si>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</si>
  <si>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</si>
  <si>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</si>
  <si>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</si>
  <si>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</si>
  <si>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</si>
  <si>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</si>
  <si>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</si>
  <si>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</si>
  <si>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</si>
  <si>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</si>
  <si>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</si>
  <si>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</si>
  <si>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</si>
  <si>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</si>
  <si>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</si>
  <si>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</si>
  <si>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</si>
  <si>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</si>
  <si>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</si>
  <si>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</si>
  <si>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</si>
  <si>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</si>
  <si>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</si>
  <si>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</si>
  <si>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</si>
  <si>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</si>
  <si>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</si>
  <si>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</si>
  <si>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</si>
  <si>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</si>
  <si>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</si>
  <si>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</si>
  <si>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</si>
  <si>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</si>
  <si>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</si>
  <si>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</si>
  <si>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</si>
  <si>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</si>
  <si>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</si>
  <si>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</si>
  <si>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</si>
  <si>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</si>
  <si>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</si>
  <si>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</si>
  <si>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</si>
  <si>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</si>
  <si>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</si>
  <si>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</si>
  <si>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</si>
  <si>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</si>
  <si>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</si>
  <si>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</si>
  <si>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</si>
  <si>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</si>
  <si>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</si>
  <si>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</si>
  <si>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</si>
  <si>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</si>
  <si>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</si>
  <si>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</si>
  <si>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</si>
  <si>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</si>
  <si>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</si>
  <si>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</si>
  <si>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</si>
  <si>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</si>
  <si>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</si>
  <si>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</si>
  <si>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</si>
  <si>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</si>
  <si>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</si>
  <si>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</si>
  <si>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</si>
  <si>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</si>
  <si>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</si>
  <si>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</si>
  <si>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</si>
  <si>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</si>
  <si>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</si>
  <si>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</si>
  <si>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</si>
  <si>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</si>
  <si>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</si>
  <si>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</si>
  <si>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</si>
  <si>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</si>
  <si>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</si>
  <si>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</si>
  <si>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</si>
  <si>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</si>
  <si>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</si>
  <si>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</si>
  <si>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</si>
  <si>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</si>
  <si>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</si>
  <si>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</si>
  <si>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</si>
  <si>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</si>
  <si>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</si>
  <si>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</si>
  <si>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</si>
  <si>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</si>
  <si>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</si>
  <si>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</si>
  <si>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</si>
  <si>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</si>
  <si>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</si>
  <si>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</si>
  <si>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</si>
  <si>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</si>
  <si>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</si>
  <si>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</si>
  <si>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</si>
  <si>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</si>
  <si>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</si>
  <si>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</si>
  <si>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</si>
  <si>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</si>
  <si>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</si>
  <si>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</si>
  <si>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</si>
  <si>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</si>
  <si>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</si>
  <si>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</si>
  <si>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</si>
  <si>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</si>
  <si>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</si>
  <si>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</si>
  <si>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</si>
  <si>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</si>
  <si>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</si>
  <si>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</si>
  <si>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</si>
  <si>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</si>
  <si>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</si>
  <si>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</si>
  <si>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</si>
  <si>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</si>
  <si>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</si>
  <si>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</si>
  <si>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</si>
  <si>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</si>
  <si>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</si>
  <si>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</si>
  <si>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</si>
  <si>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</si>
  <si>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</si>
  <si>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</si>
  <si>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</si>
  <si>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</si>
  <si>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</si>
  <si>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</si>
  <si>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</si>
  <si>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</si>
  <si>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</si>
  <si>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</si>
  <si>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</si>
  <si>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</si>
  <si>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</si>
  <si>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</si>
  <si>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</si>
  <si>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</si>
  <si>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</si>
  <si>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</si>
  <si>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</si>
  <si>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</si>
  <si>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</si>
  <si>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</si>
  <si>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</si>
  <si>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</si>
  <si>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</si>
  <si>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</si>
  <si>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</si>
  <si>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</si>
  <si>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</si>
  <si>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</si>
  <si>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</si>
  <si>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</si>
  <si>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</si>
  <si>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</si>
  <si>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</si>
  <si>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</si>
  <si>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</si>
  <si>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</si>
  <si>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</si>
  <si>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</si>
  <si>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</si>
  <si>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</si>
  <si>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</si>
  <si>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</si>
  <si>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</si>
  <si>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</si>
  <si>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</si>
  <si>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</si>
  <si>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</si>
  <si>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</si>
  <si>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</si>
  <si>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</si>
  <si>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</si>
  <si>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</si>
  <si>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</si>
  <si>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</si>
  <si>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</si>
  <si>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</si>
  <si>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</si>
  <si>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</si>
  <si>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</si>
  <si>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</si>
  <si>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</si>
  <si>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</si>
  <si>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</si>
  <si>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</si>
  <si>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</si>
  <si>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</si>
  <si>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</si>
  <si>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</si>
  <si>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</si>
  <si>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</si>
  <si>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</si>
  <si>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</si>
  <si>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</si>
  <si>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</si>
  <si>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</si>
  <si>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</si>
  <si>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</si>
  <si>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</si>
  <si>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</si>
  <si>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</si>
  <si>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</si>
  <si>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</si>
  <si>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</si>
  <si>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</si>
  <si>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</si>
  <si>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</si>
  <si>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</si>
  <si>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</si>
  <si>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</si>
  <si>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</si>
  <si>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</si>
  <si>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</si>
  <si>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</si>
  <si>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</si>
  <si>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</si>
  <si>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</si>
  <si>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</si>
  <si>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</si>
  <si>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</si>
  <si>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</si>
  <si>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</si>
  <si>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</si>
  <si>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</si>
  <si>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</si>
  <si>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</si>
  <si>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</si>
  <si>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</si>
  <si>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</si>
  <si>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</si>
  <si>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</si>
  <si>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</si>
  <si>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</si>
  <si>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</si>
  <si>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</si>
  <si>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</si>
  <si>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</si>
  <si>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</si>
  <si>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</si>
  <si>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</si>
  <si>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</si>
  <si>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</si>
  <si>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</si>
  <si>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</si>
  <si>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</si>
  <si>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</si>
  <si>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</si>
  <si>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</si>
  <si>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</si>
  <si>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</si>
  <si>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</si>
  <si>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</si>
  <si>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</si>
  <si>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</si>
  <si>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</si>
  <si>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</si>
  <si>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</si>
  <si>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</si>
  <si>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</si>
  <si>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</si>
  <si>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</si>
  <si>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</si>
  <si>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</si>
  <si>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</si>
  <si>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</si>
  <si>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</si>
  <si>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</si>
  <si>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</si>
  <si>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</si>
  <si>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</si>
  <si>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</si>
  <si>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</si>
  <si>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</si>
  <si>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</si>
  <si>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</si>
  <si>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</si>
  <si>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</si>
  <si>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</si>
  <si>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</si>
  <si>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</si>
  <si>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</si>
  <si>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</si>
  <si>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</si>
  <si>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</si>
  <si>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</si>
  <si>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</si>
  <si>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</si>
  <si>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</si>
  <si>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</si>
  <si>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</si>
  <si>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</si>
  <si>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</si>
  <si>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</si>
  <si>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</si>
  <si>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</si>
  <si>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</si>
  <si>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</si>
  <si>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</si>
  <si>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</si>
  <si>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</si>
  <si>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</si>
  <si>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</si>
  <si>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</si>
  <si>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</si>
  <si>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</si>
  <si>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</si>
  <si>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</si>
  <si>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</si>
  <si>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</si>
  <si>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</si>
  <si>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</si>
  <si>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</si>
  <si>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</si>
  <si>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</si>
  <si>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</si>
  <si>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</si>
  <si>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</si>
  <si>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</si>
  <si>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</si>
  <si>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</si>
  <si>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</si>
  <si>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</si>
  <si>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</si>
  <si>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</si>
  <si>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</si>
  <si>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</si>
  <si>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</si>
  <si>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</si>
  <si>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</si>
  <si>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</si>
  <si>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</si>
  <si>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</si>
  <si>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2021-91-7</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</si>
  <si>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</si>
  <si>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$ 2,370,067,200</t>
  </si>
  <si>
    <t>TARAPACA</t>
  </si>
  <si>
    <t>31 de diciembre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</si>
</sst>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G8" zoomScale="85" zoomScaleNormal="85" zoomScaleSheetLayoutView="40" zoomScalePageLayoutView="40" workbookViewId="0">
      <selection activeCell="I22" sqref="I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1109</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1109</v>
      </c>
      <c r="J20" s="148" t="s">
        <v>1111</v>
      </c>
      <c r="K20" s="149" t="s">
        <v>2742</v>
      </c>
      <c r="L20" s="150"/>
      <c r="M20" s="150" t="s">
        <v>2744</v>
      </c>
      <c r="N20" s="133" t="e">
        <f>+(M20-L20)/30</f>
        <v>#VALUE!</v>
      </c>
      <c r="O20" s="136"/>
      <c r="U20" s="132"/>
      <c r="V20" s="104">
        <f ca="1">NOW()</f>
        <v>44201.986358912036</v>
      </c>
      <c r="W20" s="104">
        <f ca="1">NOW()</f>
        <v>44201.986358912036</v>
      </c>
    </row>
    <row r="21" spans="1:23" ht="30" customHeight="1" outlineLevel="1" x14ac:dyDescent="0.25">
      <c r="A21" s="9"/>
      <c r="B21" s="70"/>
      <c r="C21" s="5"/>
      <c r="D21" s="5"/>
      <c r="E21" s="5"/>
      <c r="F21" s="5"/>
      <c r="G21" s="5"/>
      <c r="H21" s="69"/>
      <c r="I21" s="147" t="s">
        <v>1109</v>
      </c>
      <c r="J21" s="148" t="s">
        <v>2743</v>
      </c>
      <c r="K21" s="149" t="s">
        <v>2742</v>
      </c>
      <c r="L21" s="150"/>
      <c r="M21" s="150" t="s">
        <v>2744</v>
      </c>
      <c r="N21" s="133" t="e">
        <f t="shared" ref="N21:N35" si="0">+(M21-L21)/30</f>
        <v>#VALUE!</v>
      </c>
      <c r="O21" s="137"/>
    </row>
    <row r="22" spans="1:23" ht="30" customHeight="1" outlineLevel="1" x14ac:dyDescent="0.25">
      <c r="A22" s="9"/>
      <c r="B22" s="70"/>
      <c r="C22" s="5"/>
      <c r="D22" s="5"/>
      <c r="E22" s="5"/>
      <c r="F22" s="5"/>
      <c r="G22" s="5"/>
      <c r="H22" s="69"/>
      <c r="I22" s="147" t="s">
        <v>1109</v>
      </c>
      <c r="J22" s="148" t="s">
        <v>1112</v>
      </c>
      <c r="K22" s="149" t="s">
        <v>2742</v>
      </c>
      <c r="L22" s="150"/>
      <c r="M22" s="150" t="s">
        <v>2744</v>
      </c>
      <c r="N22" s="134" t="e">
        <f t="shared" ref="N22:N33" si="1">+(M22-L22)/30</f>
        <v>#VALUE!</v>
      </c>
      <c r="O22" s="137"/>
    </row>
    <row r="23" spans="1:23" ht="30" customHeight="1" outlineLevel="1" x14ac:dyDescent="0.25">
      <c r="A23" s="9"/>
      <c r="B23" s="100"/>
      <c r="C23" s="21"/>
      <c r="D23" s="21"/>
      <c r="E23" s="21"/>
      <c r="F23" s="5"/>
      <c r="G23" s="5"/>
      <c r="H23" s="69"/>
      <c r="I23" s="147" t="s">
        <v>1109</v>
      </c>
      <c r="J23" s="148" t="s">
        <v>1117</v>
      </c>
      <c r="K23" s="149" t="s">
        <v>2742</v>
      </c>
      <c r="L23" s="150"/>
      <c r="M23" s="150" t="s">
        <v>2744</v>
      </c>
      <c r="N23" s="134" t="e">
        <f t="shared" si="1"/>
        <v>#VALUE!</v>
      </c>
      <c r="O23" s="137"/>
      <c r="Q23" s="103"/>
      <c r="R23" s="55"/>
      <c r="S23" s="104"/>
      <c r="T23" s="104"/>
    </row>
    <row r="24" spans="1:23" ht="30" customHeight="1" outlineLevel="1" x14ac:dyDescent="0.25">
      <c r="A24" s="9"/>
      <c r="B24" s="100"/>
      <c r="C24" s="21"/>
      <c r="D24" s="21"/>
      <c r="E24" s="21"/>
      <c r="F24" s="5"/>
      <c r="G24" s="5"/>
      <c r="H24" s="69"/>
      <c r="I24" s="147" t="s">
        <v>1109</v>
      </c>
      <c r="J24" s="148" t="s">
        <v>1116</v>
      </c>
      <c r="K24" s="149" t="s">
        <v>2742</v>
      </c>
      <c r="L24" s="150"/>
      <c r="M24" s="150" t="s">
        <v>2744</v>
      </c>
      <c r="N24" s="134" t="e">
        <f t="shared" si="1"/>
        <v>#VALUE!</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2741</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0</v>
      </c>
      <c r="F185" s="91"/>
      <c r="G185" s="92"/>
      <c r="H185" s="87"/>
      <c r="I185" s="89" t="s">
        <v>2627</v>
      </c>
      <c r="J185" s="164">
        <f>+SUM(M179:M183)</f>
        <v>0.02</v>
      </c>
      <c r="K185" s="200" t="s">
        <v>2628</v>
      </c>
      <c r="L185" s="200"/>
      <c r="M185" s="93">
        <f>+J185*(SUM(K20:K35))</f>
        <v>0</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2021-01-06T04:40:28Z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