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datos\document\Zoom\MANIFESTACION DE INTERES OFERENT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<sst xmlns="http://schemas.openxmlformats.org/spreadsheetml/2006/main" count="3103" uniqueCount="2694">
  <si>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</si>
  <si>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</si>
  <si>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</si>
  <si>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</si>
  <si>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</si>
  <si>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</si>
  <si>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</si>
  <si>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</si>
  <si>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</si>
  <si>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</si>
  <si>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</si>
  <si>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</si>
  <si>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</si>
  <si>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</si>
  <si>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</si>
  <si>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</si>
  <si>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</si>
  <si>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</si>
  <si>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</si>
  <si>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</si>
  <si>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</si>
  <si>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</si>
  <si>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</si>
  <si>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</si>
  <si>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</si>
  <si>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</si>
  <si>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</si>
  <si>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</si>
  <si>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</si>
  <si>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</si>
  <si>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</si>
  <si>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</si>
  <si>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</si>
  <si>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</si>
  <si>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</si>
  <si>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</si>
  <si>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</si>
  <si>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</si>
  <si>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</si>
  <si>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</si>
  <si>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</si>
  <si>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</si>
  <si>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</si>
  <si>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</si>
  <si>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</si>
  <si>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</si>
  <si>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</si>
  <si>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</si>
  <si>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</si>
  <si>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</si>
  <si>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</si>
  <si>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</si>
  <si>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</si>
  <si>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</si>
  <si>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</si>
  <si>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</si>
  <si>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</si>
  <si>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</si>
  <si>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</si>
  <si>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</si>
  <si>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</si>
  <si>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</si>
  <si>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</si>
  <si>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</si>
  <si>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</si>
  <si>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</si>
  <si>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</si>
  <si>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</si>
  <si>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</si>
  <si>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</si>
  <si>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</si>
  <si>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</si>
  <si>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</si>
  <si>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</si>
  <si>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</si>
  <si>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</si>
  <si>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</si>
  <si>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</si>
  <si>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</si>
  <si>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</si>
  <si>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</si>
  <si>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</si>
  <si>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</si>
  <si>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</si>
  <si>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</si>
  <si>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</si>
  <si>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</si>
  <si>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</si>
  <si>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</si>
  <si>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</si>
  <si>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</si>
  <si>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</si>
  <si>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</si>
  <si>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</si>
  <si>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</si>
  <si>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</si>
  <si>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</si>
  <si>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</si>
  <si>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</si>
  <si>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</si>
  <si>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</si>
  <si>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</si>
  <si>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</si>
  <si>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</si>
  <si>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</si>
  <si>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</si>
  <si>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</si>
  <si>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</si>
  <si>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</si>
  <si>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</si>
  <si>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</si>
  <si>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</si>
  <si>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</si>
  <si>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</si>
  <si>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</si>
  <si>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</si>
  <si>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</si>
  <si>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</si>
  <si>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</si>
  <si>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</si>
  <si>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</si>
  <si>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</si>
  <si>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</si>
  <si>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</si>
  <si>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</si>
  <si>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</si>
  <si>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</si>
  <si>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</si>
  <si>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</si>
  <si>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</si>
  <si>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</si>
  <si>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</si>
  <si>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</si>
  <si>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</si>
  <si>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</si>
  <si>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</si>
  <si>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</si>
  <si>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</si>
  <si>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</si>
  <si>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</si>
  <si>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</si>
  <si>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</si>
  <si>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</si>
  <si>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</si>
  <si>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</si>
  <si>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</si>
  <si>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</si>
  <si>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</si>
  <si>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</si>
  <si>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</si>
  <si>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</si>
  <si>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</si>
  <si>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</si>
  <si>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</si>
  <si>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</si>
  <si>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</si>
  <si>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</si>
  <si>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</si>
  <si>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</si>
  <si>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</si>
  <si>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</si>
  <si>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</si>
  <si>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</si>
  <si>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</si>
  <si>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</si>
  <si>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</si>
  <si>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</si>
  <si>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</si>
  <si>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</si>
  <si>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</si>
  <si>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</si>
  <si>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</si>
  <si>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</si>
  <si>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</si>
  <si>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</si>
  <si>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</si>
  <si>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</si>
  <si>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</si>
  <si>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</si>
  <si>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</si>
  <si>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</si>
  <si>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</si>
  <si>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</si>
  <si>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</si>
  <si>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</si>
  <si>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</si>
  <si>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</si>
  <si>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</si>
  <si>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</si>
  <si>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</si>
  <si>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</si>
  <si>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</si>
  <si>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</si>
  <si>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</si>
  <si>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</si>
  <si>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</si>
  <si>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</si>
  <si>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</si>
  <si>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</si>
  <si>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</si>
  <si>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</si>
  <si>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</si>
  <si>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</si>
  <si>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</si>
  <si>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</si>
  <si>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</si>
  <si>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</si>
  <si>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</si>
  <si>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</si>
  <si>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</si>
  <si>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</si>
  <si>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</si>
  <si>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</si>
  <si>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</si>
  <si>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</si>
  <si>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</si>
  <si>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</si>
  <si>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</si>
  <si>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</si>
  <si>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</si>
  <si>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</si>
  <si>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</si>
  <si>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</si>
  <si>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</si>
  <si>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</si>
  <si>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</si>
  <si>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</si>
  <si>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</si>
  <si>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</si>
  <si>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</si>
  <si>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</si>
  <si>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</si>
  <si>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</si>
  <si>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</si>
  <si>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</si>
  <si>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</si>
  <si>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</si>
  <si>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</si>
  <si>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</si>
  <si>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</si>
  <si>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</si>
  <si>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</si>
  <si>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</si>
  <si>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</si>
  <si>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</si>
  <si>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</si>
  <si>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</si>
  <si>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</si>
  <si>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</si>
  <si>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</si>
  <si>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</si>
  <si>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</si>
  <si>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</si>
  <si>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</si>
  <si>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</si>
  <si>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</si>
  <si>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</si>
  <si>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</si>
  <si>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</si>
  <si>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</si>
  <si>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</si>
  <si>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</si>
  <si>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</si>
  <si>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</si>
  <si>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</si>
  <si>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</si>
  <si>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</si>
  <si>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</si>
  <si>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</si>
  <si>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</si>
  <si>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</si>
  <si>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</si>
  <si>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</si>
  <si>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</si>
  <si>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</si>
  <si>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</si>
  <si>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</si>
  <si>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</si>
  <si>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</si>
  <si>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</si>
  <si>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</si>
  <si>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</si>
  <si>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</si>
  <si>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</si>
  <si>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</si>
  <si>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</si>
  <si>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</si>
  <si>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</si>
  <si>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</si>
  <si>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</si>
  <si>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</si>
  <si>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</si>
  <si>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</si>
  <si>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</si>
  <si>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</si>
  <si>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</si>
  <si>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</si>
  <si>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</si>
  <si>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</si>
  <si>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</si>
  <si>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</si>
  <si>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</si>
  <si>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</si>
  <si>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</si>
  <si>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</si>
  <si>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</si>
  <si>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</si>
  <si>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</si>
  <si>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</si>
  <si>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</si>
  <si>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</si>
  <si>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</si>
  <si>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</si>
  <si>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</si>
  <si>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</si>
  <si>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</si>
  <si>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</si>
  <si>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</si>
  <si>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</si>
  <si>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</si>
  <si>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</si>
  <si>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</si>
  <si>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</si>
  <si>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</si>
  <si>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</si>
  <si>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</si>
  <si>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</si>
  <si>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</si>
  <si>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</si>
  <si>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</si>
  <si>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</si>
  <si>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</si>
  <si>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</si>
  <si>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</si>
  <si>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</si>
  <si>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</si>
  <si>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</si>
  <si>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</si>
  <si>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</si>
  <si>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</si>
  <si>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</si>
  <si>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</si>
  <si>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</si>
  <si>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</si>
  <si>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</si>
  <si>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</si>
  <si>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</si>
  <si>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</si>
  <si>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</si>
  <si>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</si>
  <si>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</si>
  <si>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</si>
  <si>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</si>
  <si>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</si>
  <si>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</si>
  <si>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</si>
  <si>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</si>
  <si>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</si>
  <si>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</si>
  <si>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</si>
  <si>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</si>
  <si>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</si>
  <si>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</si>
  <si>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</si>
  <si>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</si>
  <si>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</si>
  <si>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</si>
  <si>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</si>
  <si>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</si>
  <si>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</si>
  <si>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</si>
  <si>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</si>
  <si>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</si>
  <si>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</si>
  <si>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</si>
  <si>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</si>
  <si>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</si>
  <si>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</si>
  <si>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</si>
  <si>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</si>
  <si>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</si>
  <si>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</si>
  <si>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</si>
  <si>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</si>
  <si>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</si>
  <si>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</si>
  <si>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</si>
  <si>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</si>
  <si>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</si>
  <si>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</si>
  <si>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</si>
  <si>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</si>
  <si>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</si>
  <si>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</si>
  <si>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</si>
  <si>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</si>
  <si>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</si>
  <si>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</si>
  <si>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</si>
  <si>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</si>
  <si>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</si>
  <si>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</si>
  <si>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</si>
  <si>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</si>
  <si>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</si>
  <si>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</si>
  <si>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</si>
  <si>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</si>
  <si>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</si>
  <si>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</si>
  <si>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</si>
  <si>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</si>
  <si>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</si>
  <si>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</si>
  <si>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</si>
  <si>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</si>
  <si>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</si>
  <si>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</si>
  <si>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</si>
  <si>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</si>
  <si>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</si>
  <si>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</si>
  <si>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</si>
  <si>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</si>
  <si>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</si>
  <si>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</si>
  <si>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</si>
  <si>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</si>
  <si>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</si>
  <si>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</si>
  <si>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</si>
  <si>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</si>
  <si>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</si>
  <si>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</si>
  <si>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</si>
  <si>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</si>
  <si>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</si>
  <si>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</si>
  <si>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</si>
  <si>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</si>
  <si>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</si>
  <si>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</si>
  <si>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</si>
  <si>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</si>
  <si>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</si>
  <si>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</si>
  <si>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</si>
  <si>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</si>
  <si>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</si>
  <si>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</si>
  <si>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</si>
  <si>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</si>
  <si>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</si>
  <si>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</si>
  <si>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</si>
  <si>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</si>
  <si>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</si>
  <si>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</si>
  <si>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</si>
  <si>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</si>
  <si>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</si>
  <si>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</si>
  <si>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</si>
  <si>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</si>
  <si>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</si>
  <si>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</si>
  <si>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</si>
  <si>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</si>
  <si>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</si>
  <si>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</si>
  <si>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</si>
  <si>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</si>
  <si>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</si>
  <si>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</si>
  <si>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</si>
  <si>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</si>
  <si>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</si>
  <si>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</si>
  <si>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</si>
  <si>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</si>
  <si>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</si>
  <si>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</si>
  <si>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</si>
  <si>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</si>
  <si>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</si>
  <si>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</si>
  <si>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</si>
  <si>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</si>
  <si>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</si>
  <si>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</si>
  <si>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</si>
  <si>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</si>
  <si>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</si>
  <si>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</si>
  <si>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</si>
  <si>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</si>
  <si>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</si>
  <si>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</si>
  <si>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</si>
  <si>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</si>
  <si>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</si>
  <si>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</si>
  <si>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</si>
  <si>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</si>
  <si>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</si>
  <si>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</si>
  <si>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</si>
  <si>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</si>
  <si>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</si>
  <si>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</si>
  <si>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</si>
  <si>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</si>
  <si>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</si>
  <si>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</si>
  <si>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</si>
  <si>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</si>
  <si>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</si>
  <si>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</si>
  <si>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</si>
  <si>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</si>
  <si>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</si>
  <si>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</si>
  <si>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</si>
  <si>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</si>
  <si>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</si>
  <si>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</si>
  <si>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</si>
  <si>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</si>
  <si>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</si>
  <si>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</si>
  <si>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</si>
  <si>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</si>
  <si>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</si>
  <si>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</si>
  <si>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</si>
  <si>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</si>
  <si>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</si>
  <si>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</si>
  <si>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</si>
  <si>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</si>
  <si>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</si>
  <si>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</si>
  <si>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</si>
  <si>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</si>
  <si>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</si>
  <si>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</si>
  <si>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</si>
  <si>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</si>
  <si>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</si>
  <si>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</si>
  <si>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</si>
  <si>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</si>
  <si>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</si>
  <si>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</si>
  <si>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</si>
  <si>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</si>
  <si>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</si>
  <si>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</si>
  <si>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</si>
  <si>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</si>
  <si>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</si>
  <si>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</si>
  <si>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</si>
  <si>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</si>
  <si>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</si>
  <si>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</si>
  <si>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</si>
  <si>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</si>
  <si>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</si>
  <si>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</si>
  <si>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</si>
  <si>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</si>
  <si>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</si>
  <si>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</si>
  <si>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</si>
  <si>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</si>
  <si>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</si>
  <si>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</si>
  <si>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</si>
  <si>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</si>
  <si>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</si>
  <si>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</si>
  <si>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</si>
  <si>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</si>
  <si>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</si>
  <si>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</si>
  <si>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</si>
  <si>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</si>
  <si>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</si>
  <si>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</si>
  <si>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</si>
  <si>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</si>
  <si>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</si>
  <si>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</si>
  <si>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</si>
  <si>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</si>
  <si>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</si>
  <si>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</si>
  <si>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</si>
  <si>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</si>
  <si>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</si>
  <si>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</si>
  <si>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</si>
  <si>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</si>
  <si>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</si>
  <si>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</si>
  <si>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</si>
  <si>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</si>
  <si>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</si>
  <si>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</si>
  <si>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</si>
  <si>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</si>
  <si>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</si>
  <si>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</si>
  <si>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</si>
  <si>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</si>
  <si>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</si>
  <si>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</si>
  <si>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</si>
  <si>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</si>
  <si>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</si>
  <si>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</si>
  <si>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</si>
  <si>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</si>
  <si>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</si>
  <si>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</si>
  <si>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</si>
  <si>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</si>
  <si>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</si>
  <si>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</si>
  <si>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</si>
  <si>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</si>
  <si>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</si>
  <si>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</si>
  <si>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</si>
  <si>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</si>
  <si>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</si>
  <si>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</si>
  <si>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</si>
  <si>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</si>
  <si>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</si>
  <si>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</si>
  <si>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</si>
  <si>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</si>
  <si>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</si>
  <si>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</si>
  <si>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</si>
  <si>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</si>
  <si>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</si>
  <si>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</si>
  <si>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</si>
  <si>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</si>
  <si>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</si>
  <si>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</si>
  <si>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</si>
  <si>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</si>
  <si>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</si>
  <si>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</si>
  <si>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</si>
  <si>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</si>
  <si>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</si>
  <si>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</si>
  <si>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</si>
  <si>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</si>
  <si>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</si>
  <si>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</si>
  <si>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</si>
  <si>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</si>
  <si>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</si>
  <si>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</si>
  <si>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</si>
  <si>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</si>
  <si>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</si>
  <si>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</si>
  <si>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</si>
  <si>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</si>
  <si>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</si>
  <si>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</si>
  <si>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</si>
  <si>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</si>
  <si>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</si>
  <si>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</si>
  <si>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</si>
  <si>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</si>
  <si>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</si>
  <si>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</si>
  <si>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</si>
  <si>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</si>
  <si>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</si>
  <si>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</si>
  <si>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</si>
  <si>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</si>
  <si>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</si>
  <si>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</si>
  <si>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</si>
  <si>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</si>
  <si>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</si>
  <si>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</si>
  <si>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</si>
  <si>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</si>
  <si>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</si>
  <si>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</si>
  <si>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</si>
  <si>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</si>
  <si>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</si>
  <si>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</si>
  <si>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</si>
  <si>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</si>
  <si>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</si>
  <si>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</si>
  <si>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</si>
  <si>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</si>
  <si>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</si>
  <si>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</si>
  <si>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</si>
  <si>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</si>
  <si>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</si>
  <si>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</si>
  <si>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</si>
  <si>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</si>
  <si>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</si>
  <si>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</si>
  <si>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</si>
  <si>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</si>
  <si>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</si>
  <si>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</si>
  <si>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</si>
  <si>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</si>
  <si>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</si>
  <si>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</si>
  <si>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</si>
  <si>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</si>
  <si>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</si>
  <si>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</si>
  <si>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</si>
  <si>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</si>
  <si>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</si>
  <si>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</si>
  <si>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</si>
  <si>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</si>
  <si>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</si>
  <si>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</si>
  <si>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</si>
  <si>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</si>
  <si>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</si>
  <si>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</si>
  <si>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</si>
  <si>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</si>
  <si>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</si>
  <si>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</si>
  <si>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</si>
  <si>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</si>
  <si>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</si>
  <si>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</si>
  <si>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</si>
  <si>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</si>
  <si>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</si>
  <si>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</si>
  <si>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</si>
  <si>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</si>
  <si>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</si>
  <si>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</si>
  <si>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</si>
  <si>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</si>
  <si>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</si>
  <si>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</si>
  <si>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</si>
  <si>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</si>
  <si>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</si>
  <si>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</si>
  <si>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</si>
  <si>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</si>
  <si>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</si>
  <si>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</si>
  <si>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</si>
  <si>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</si>
  <si>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</si>
  <si>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</si>
  <si>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</si>
  <si>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</si>
  <si>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</si>
  <si>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</si>
  <si>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</si>
  <si>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</si>
  <si>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</si>
  <si>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</si>
  <si>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</si>
  <si>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</si>
  <si>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</si>
  <si>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</si>
  <si>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</si>
  <si>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</si>
  <si>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</si>
  <si>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</si>
  <si>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</si>
  <si>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</si>
  <si>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</si>
  <si>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</si>
  <si>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</si>
  <si>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</si>
  <si>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</si>
  <si>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</si>
  <si>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</si>
  <si>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</si>
  <si>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</si>
  <si>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</si>
  <si>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</si>
  <si>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</si>
  <si>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</si>
  <si>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</si>
  <si>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</si>
  <si>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</si>
  <si>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</si>
  <si>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</si>
  <si>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</si>
  <si>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</si>
  <si>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</si>
  <si>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</si>
  <si>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</si>
  <si>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</si>
  <si>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</si>
  <si>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</si>
  <si>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</si>
  <si>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</si>
  <si>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</si>
  <si>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</si>
  <si>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</si>
  <si>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</si>
  <si>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</si>
  <si>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</si>
  <si>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</si>
  <si>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</si>
  <si>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</si>
  <si>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</si>
  <si>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</si>
  <si>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</si>
  <si>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</si>
  <si>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</si>
  <si>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</si>
  <si>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</si>
  <si>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</si>
  <si>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</si>
  <si>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</si>
  <si>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</si>
  <si>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</si>
  <si>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</si>
  <si>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</si>
  <si>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</si>
  <si>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</si>
  <si>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</si>
  <si>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</si>
  <si>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</si>
  <si>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</si>
  <si>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</si>
  <si>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</si>
  <si>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</si>
  <si>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</si>
  <si>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</si>
  <si>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</si>
  <si>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</si>
  <si>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</si>
  <si>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</si>
  <si>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</si>
  <si>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</si>
  <si>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</si>
  <si>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</si>
  <si>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</si>
  <si>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</si>
  <si>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</si>
  <si>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</si>
  <si>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</si>
  <si>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</si>
  <si>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</si>
  <si>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</si>
  <si>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</si>
  <si>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</si>
  <si>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</si>
  <si>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</si>
  <si>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</si>
  <si>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</si>
  <si>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</si>
  <si>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</si>
  <si>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</si>
  <si>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</si>
  <si>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</si>
  <si>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</si>
  <si>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</si>
  <si>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</si>
  <si>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</si>
  <si>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</si>
  <si>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</si>
  <si>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</si>
  <si>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</si>
  <si>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</si>
  <si>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</si>
  <si>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</si>
  <si>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</si>
  <si>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</si>
  <si>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</si>
  <si>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</si>
  <si>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</si>
  <si>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</si>
  <si>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</si>
  <si>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</si>
  <si>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</si>
  <si>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</si>
  <si>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</si>
  <si>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</si>
  <si>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</si>
  <si>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</si>
  <si>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</si>
  <si>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</si>
  <si>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</si>
  <si>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</si>
  <si>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</si>
  <si>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</si>
  <si>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</si>
  <si>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</si>
  <si>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</si>
  <si>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</si>
  <si>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</si>
  <si>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</si>
  <si>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</si>
  <si>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</si>
  <si>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</si>
  <si>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</si>
  <si>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</si>
  <si>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</si>
  <si>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</si>
  <si>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</si>
  <si>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</si>
  <si>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</si>
  <si>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</si>
  <si>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</si>
  <si>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</si>
  <si>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</si>
  <si>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</si>
  <si>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</si>
  <si>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</si>
  <si>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</si>
  <si>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</si>
  <si>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</si>
  <si>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</si>
  <si>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</si>
  <si>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</si>
  <si>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</si>
  <si>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</si>
  <si>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</si>
  <si>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</si>
  <si>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</si>
  <si>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</si>
  <si>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</si>
  <si>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</si>
  <si>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</si>
  <si>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</si>
  <si>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</si>
  <si>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</si>
  <si>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</si>
  <si>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</si>
  <si>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</si>
  <si>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</si>
  <si>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</si>
  <si>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</si>
  <si>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</si>
  <si>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</si>
  <si>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</si>
  <si>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</si>
  <si>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</si>
  <si>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</si>
  <si>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</si>
  <si>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</si>
  <si>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</si>
  <si>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</si>
  <si>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</si>
  <si>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</si>
  <si>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</si>
  <si>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</si>
  <si>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</si>
  <si>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</si>
  <si>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</si>
  <si>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</si>
  <si>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</si>
  <si>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</si>
  <si>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</si>
  <si>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</si>
  <si>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</si>
  <si>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</si>
  <si>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</si>
  <si>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</si>
  <si>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</si>
  <si>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</si>
  <si>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</si>
  <si>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</si>
  <si>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</si>
  <si>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</si>
  <si>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</si>
  <si>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</si>
  <si>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</si>
  <si>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</si>
  <si>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</si>
  <si>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</si>
  <si>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</si>
  <si>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</si>
  <si>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</si>
  <si>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</si>
  <si>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</si>
  <si>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</si>
  <si>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</si>
  <si>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</si>
  <si>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</si>
  <si>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</si>
  <si>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</si>
  <si>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</si>
  <si>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</si>
  <si>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</si>
  <si>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</si>
  <si>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</si>
  <si>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</si>
  <si>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</si>
  <si>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</si>
  <si>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</si>
  <si>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</si>
  <si>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</si>
  <si>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</si>
  <si>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</si>
  <si>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</si>
  <si>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</si>
  <si>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</si>
  <si>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</si>
  <si>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</si>
  <si>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</si>
  <si>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</si>
  <si>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</si>
  <si>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</si>
  <si>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</si>
  <si>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</si>
  <si>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</si>
  <si>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</si>
  <si>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</si>
  <si>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</si>
  <si>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</si>
  <si>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</si>
  <si>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</si>
  <si>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</si>
  <si>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</si>
  <si>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</si>
  <si>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</si>
  <si>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</si>
  <si>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</si>
  <si>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</si>
  <si>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</si>
  <si>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</si>
  <si>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</si>
  <si>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</si>
  <si>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</si>
  <si>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</si>
  <si>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</si>
  <si>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</si>
  <si>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</si>
  <si>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</si>
  <si>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</si>
  <si>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</si>
  <si>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</si>
  <si>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</si>
  <si>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</si>
  <si>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</si>
  <si>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</si>
  <si>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</si>
  <si>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</si>
  <si>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</si>
  <si>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</si>
  <si>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</si>
  <si>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</si>
  <si>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</si>
  <si>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</si>
  <si>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</si>
  <si>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</si>
  <si>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</si>
  <si>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</si>
  <si>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</si>
  <si>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</si>
  <si>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</si>
  <si>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</si>
  <si>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</si>
  <si>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</si>
  <si>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</si>
  <si>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</si>
  <si>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</si>
  <si>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</si>
  <si>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</si>
  <si>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</si>
  <si>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</si>
  <si>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</si>
  <si>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</si>
  <si>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</si>
  <si>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</si>
  <si>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</si>
  <si>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</si>
  <si>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</si>
  <si>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</si>
  <si>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</si>
  <si>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</si>
  <si>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</si>
  <si>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</si>
  <si>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</si>
  <si>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</si>
  <si>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</si>
  <si>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</si>
  <si>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</si>
  <si>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</si>
  <si>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</si>
  <si>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</si>
  <si>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</si>
  <si>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</si>
  <si>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</si>
  <si>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</si>
  <si>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</si>
  <si>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</si>
  <si>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</si>
  <si>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</si>
  <si>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</si>
  <si>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</si>
  <si>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</si>
  <si>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</si>
  <si>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</si>
  <si>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</si>
  <si>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</si>
  <si>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</si>
  <si>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</si>
  <si>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</si>
  <si>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</si>
  <si>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</si>
  <si>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</si>
  <si>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</si>
  <si>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</si>
  <si>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</si>
  <si>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</si>
  <si>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</si>
  <si>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</si>
  <si>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</si>
  <si>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</si>
  <si>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</si>
  <si>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</si>
  <si>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</si>
  <si>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</si>
  <si>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</si>
  <si>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</si>
  <si>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</si>
  <si>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</si>
  <si>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</si>
  <si>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</si>
  <si>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</si>
  <si>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</si>
  <si>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</si>
  <si>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</si>
  <si>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</si>
  <si>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</si>
  <si>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</si>
  <si>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</si>
  <si>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</si>
  <si>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</si>
  <si>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</si>
  <si>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</si>
  <si>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</si>
  <si>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</si>
  <si>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</si>
  <si>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</si>
  <si>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</si>
  <si>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</si>
  <si>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</si>
  <si>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</si>
  <si>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</si>
  <si>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</si>
  <si>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</si>
  <si>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</si>
  <si>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</si>
  <si>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</si>
  <si>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</si>
  <si>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</si>
  <si>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</si>
  <si>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</si>
  <si>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</si>
  <si>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</si>
  <si>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</si>
  <si>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</si>
  <si>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</si>
  <si>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</si>
  <si>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</si>
  <si>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</si>
  <si>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</si>
  <si>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</si>
  <si>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</si>
  <si>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</si>
  <si>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</si>
  <si>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</si>
  <si>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</si>
  <si>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</si>
  <si>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</si>
  <si>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</si>
  <si>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</si>
  <si>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</si>
  <si>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</si>
  <si>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</si>
  <si>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</si>
  <si>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</si>
  <si>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</si>
  <si>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</si>
  <si>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</si>
  <si>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</si>
  <si>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</si>
  <si>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</si>
  <si>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</si>
  <si>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</si>
  <si>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</si>
  <si>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</si>
  <si>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</si>
  <si>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</si>
  <si>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</si>
  <si>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</si>
  <si>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</si>
  <si>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</si>
  <si>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</si>
  <si>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</si>
  <si>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</si>
  <si>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</si>
  <si>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</si>
  <si>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</si>
  <si>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</si>
  <si>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</si>
  <si>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</si>
  <si>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</si>
  <si>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</si>
  <si>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</si>
  <si>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</si>
  <si>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</si>
  <si>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</si>
  <si>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</si>
  <si>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</si>
  <si>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</si>
  <si>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</si>
  <si>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</si>
  <si>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</si>
  <si>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</si>
  <si>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</si>
  <si>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</si>
  <si>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</si>
  <si>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</si>
  <si>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</si>
  <si>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</si>
  <si>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</si>
  <si>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</si>
  <si>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</si>
  <si>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</si>
  <si>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</si>
  <si>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</si>
  <si>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</si>
  <si>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</si>
  <si>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</si>
  <si>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</si>
  <si>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</si>
  <si>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</si>
  <si>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</si>
  <si>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</si>
  <si>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</si>
  <si>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</si>
  <si>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</si>
  <si>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</si>
  <si>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</si>
  <si>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</si>
  <si>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</si>
  <si>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</si>
  <si>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</si>
  <si>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</si>
  <si>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</si>
  <si>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</si>
  <si>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</si>
  <si>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</si>
  <si>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</si>
  <si>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</si>
  <si>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</si>
  <si>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</si>
  <si>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</si>
  <si>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</si>
  <si>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</si>
  <si>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</si>
  <si>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</si>
  <si>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</si>
  <si>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</si>
  <si>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</si>
  <si>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</si>
  <si>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</si>
  <si>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</si>
  <si>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</si>
  <si>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</si>
  <si>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</si>
  <si>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</si>
  <si>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</si>
  <si>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</si>
  <si>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</si>
  <si>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</si>
  <si>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</si>
  <si>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</si>
  <si>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</si>
  <si>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</si>
  <si>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</si>
  <si>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</si>
  <si>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</si>
  <si>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</si>
  <si>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</si>
  <si>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</si>
  <si>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</si>
  <si>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</si>
  <si>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</si>
  <si>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</si>
  <si>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</si>
  <si>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</si>
  <si>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</si>
  <si>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</si>
  <si>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</si>
  <si>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</si>
  <si>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</si>
  <si>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</si>
  <si>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</si>
  <si>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</si>
  <si>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</si>
  <si>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</si>
  <si>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</si>
  <si>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</si>
  <si>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</si>
  <si>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</si>
  <si>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</si>
  <si>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</si>
  <si>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</si>
  <si>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</si>
  <si>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</si>
  <si>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</si>
  <si>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</si>
  <si>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</si>
  <si>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</si>
  <si>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</si>
  <si>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</si>
  <si>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</si>
  <si>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</si>
  <si>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</si>
  <si>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</si>
  <si>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</si>
  <si>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</si>
  <si>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</si>
  <si>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</si>
  <si>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</si>
  <si>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</si>
  <si>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</si>
  <si>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</si>
  <si>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</si>
  <si>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</si>
  <si>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</si>
  <si>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</si>
  <si>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</si>
  <si>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</si>
  <si>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</si>
  <si>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</si>
  <si>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</si>
  <si>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</si>
  <si>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</si>
  <si>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</si>
  <si>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</si>
  <si>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</si>
  <si>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</si>
  <si>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</si>
  <si>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</si>
  <si>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</si>
  <si>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</si>
  <si>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</si>
  <si>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</si>
  <si>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</si>
  <si>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</si>
  <si>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</si>
  <si>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</si>
  <si>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</si>
  <si>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</si>
  <si>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</si>
  <si>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</si>
  <si>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</si>
  <si>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</si>
  <si>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</si>
  <si>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</si>
  <si>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</si>
  <si>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</si>
  <si>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</si>
  <si>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</si>
  <si>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</si>
  <si>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</si>
  <si>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</si>
  <si>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</si>
  <si>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</si>
  <si>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</si>
  <si>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</si>
  <si>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</si>
  <si>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</si>
  <si>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</si>
  <si>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</si>
  <si>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</si>
  <si>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</si>
  <si>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</si>
  <si>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</si>
  <si>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</si>
  <si>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</si>
  <si>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</si>
  <si>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</si>
  <si>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</si>
  <si>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</si>
  <si>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</si>
  <si>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</si>
  <si>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</si>
  <si>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</si>
  <si>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</si>
  <si>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</si>
  <si>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</si>
  <si>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</si>
  <si>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</si>
  <si>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</si>
  <si>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</si>
  <si>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</si>
  <si>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</si>
  <si>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</si>
  <si>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</si>
  <si>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</si>
  <si>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</si>
  <si>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</si>
  <si>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</si>
  <si>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</si>
  <si>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</si>
  <si>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</si>
  <si>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</si>
  <si>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</si>
  <si>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</si>
  <si>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</si>
  <si>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</si>
  <si>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</si>
  <si>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</si>
  <si>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</si>
  <si>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</si>
  <si>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</si>
  <si>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</si>
  <si>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</si>
  <si>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</si>
  <si>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</si>
  <si>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</si>
  <si>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</si>
  <si>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</si>
  <si>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</si>
  <si>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</si>
  <si>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</si>
  <si>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</si>
  <si>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</si>
  <si>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</si>
  <si>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</si>
  <si>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</si>
  <si>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</si>
  <si>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</si>
  <si>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</si>
  <si>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</si>
  <si>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</si>
  <si>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</si>
  <si>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</si>
  <si>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</si>
  <si>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</si>
  <si>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</si>
  <si>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</si>
  <si>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</si>
  <si>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</si>
  <si>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</si>
  <si>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</si>
  <si>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</si>
  <si>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</si>
  <si>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</si>
  <si>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</si>
  <si>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</si>
  <si>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</si>
  <si>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</si>
  <si>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</si>
  <si>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</si>
  <si>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</si>
  <si>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</si>
  <si>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</si>
  <si>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</si>
  <si>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</si>
  <si>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</si>
  <si>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</si>
  <si>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</si>
  <si>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</si>
  <si>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</si>
  <si>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</si>
  <si>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</si>
  <si>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</si>
  <si>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</si>
  <si>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</si>
  <si>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</si>
  <si>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</si>
  <si>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</si>
  <si>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</si>
  <si>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</si>
  <si>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</si>
  <si>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</si>
  <si>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</si>
  <si>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</si>
  <si>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</si>
  <si>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</si>
  <si>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</si>
  <si>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</si>
  <si>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</si>
  <si>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</si>
  <si>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</si>
  <si>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</si>
  <si>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</si>
  <si>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</si>
  <si>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</si>
  <si>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</si>
  <si>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</si>
  <si>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</si>
  <si>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</si>
  <si>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</si>
  <si>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</si>
  <si>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</si>
  <si>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</si>
  <si>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</si>
  <si>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</si>
  <si>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</si>
  <si>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</si>
  <si>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</si>
  <si>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</si>
  <si>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</si>
  <si>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</si>
  <si>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</si>
  <si>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</si>
  <si>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</si>
  <si>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</si>
  <si>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</si>
  <si>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</si>
  <si>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</si>
  <si>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</si>
  <si>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</si>
  <si>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</si>
  <si>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</si>
  <si>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</si>
  <si>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</si>
  <si>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</si>
  <si>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</si>
  <si>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</si>
  <si>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</si>
  <si>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</si>
  <si>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</si>
  <si>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</si>
  <si>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</si>
  <si>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</si>
  <si>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</si>
  <si>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</si>
  <si>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</si>
  <si>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</si>
  <si>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</si>
  <si>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</si>
  <si>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</si>
  <si>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</si>
  <si>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</si>
  <si>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</si>
  <si>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</si>
  <si>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</si>
  <si>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</si>
  <si>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</si>
  <si>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</si>
  <si>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</si>
  <si>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</si>
  <si>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</si>
  <si>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</si>
  <si>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</si>
  <si>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</si>
  <si>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</si>
  <si>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</si>
  <si>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</si>
  <si>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</si>
  <si>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</si>
  <si>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</si>
  <si>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</si>
  <si>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</si>
  <si>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</si>
  <si>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</si>
  <si>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</si>
  <si>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</si>
  <si>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</si>
  <si>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</si>
  <si>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</si>
  <si>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</si>
  <si>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</si>
  <si>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</si>
  <si>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</si>
  <si>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</si>
  <si>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</si>
  <si>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</si>
  <si>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</si>
  <si>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</si>
  <si>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</si>
  <si>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</si>
  <si>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</si>
  <si>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</si>
  <si>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</si>
  <si>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</si>
  <si>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</si>
  <si>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</si>
  <si>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</si>
  <si>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</si>
  <si>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</si>
  <si>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</si>
  <si>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</si>
  <si>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</si>
  <si>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</si>
  <si>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</si>
  <si>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</si>
  <si>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</si>
  <si>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</si>
  <si>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</si>
  <si>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</si>
  <si>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</si>
  <si>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</si>
  <si>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</si>
  <si>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</si>
  <si>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</si>
  <si>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</si>
  <si>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</si>
  <si>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</si>
  <si>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</si>
  <si>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</si>
  <si>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</si>
  <si>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</si>
  <si>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</si>
  <si>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</si>
  <si>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</si>
  <si>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</si>
  <si>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</si>
  <si>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</si>
  <si>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</si>
  <si>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</si>
  <si>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</si>
  <si>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</si>
  <si>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</si>
  <si>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</si>
  <si>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</si>
  <si>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</si>
  <si>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</si>
  <si>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</si>
  <si>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</si>
  <si>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</si>
  <si>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</si>
  <si>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</si>
  <si>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</si>
  <si>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</si>
  <si>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</si>
  <si>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</si>
  <si>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</si>
  <si>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</si>
  <si>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</si>
  <si>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</si>
  <si>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</si>
  <si>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</si>
  <si>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</si>
  <si>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</si>
  <si>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</si>
  <si>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</si>
  <si>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</si>
  <si>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</si>
  <si>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</si>
  <si>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</si>
  <si>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</si>
  <si>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</si>
  <si>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</si>
  <si>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</si>
  <si>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</si>
  <si>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</si>
  <si>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</si>
  <si>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</si>
  <si>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</si>
  <si>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</si>
  <si>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</si>
  <si>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</si>
  <si>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</si>
  <si>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</si>
  <si>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</si>
  <si>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</si>
  <si>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</si>
  <si>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</si>
  <si>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</si>
  <si>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</si>
  <si>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</si>
  <si>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</si>
  <si>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</si>
  <si>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</si>
  <si>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</si>
  <si>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</si>
  <si>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</si>
  <si>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</si>
  <si>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</si>
  <si>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</si>
  <si>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</si>
  <si>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</si>
  <si>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</si>
  <si>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</si>
  <si>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</si>
  <si>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</si>
  <si>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</si>
  <si>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</si>
  <si>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</si>
  <si>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</si>
  <si>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</si>
  <si>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</si>
  <si>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</si>
  <si>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</si>
  <si>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</si>
  <si>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</si>
  <si>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</si>
  <si>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</si>
  <si>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</si>
  <si>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</si>
  <si>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</si>
  <si>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</si>
  <si>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</si>
  <si>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</si>
  <si>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</si>
  <si>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</si>
  <si>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</si>
  <si>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</si>
  <si>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</si>
  <si>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</si>
  <si>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</si>
  <si>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</si>
  <si>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</si>
  <si>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</si>
  <si>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</si>
  <si>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</si>
  <si>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</si>
  <si>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</si>
  <si>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</si>
  <si>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</si>
  <si>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</si>
  <si>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</si>
  <si>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</si>
  <si>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</si>
  <si>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</si>
  <si>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</si>
  <si>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</si>
  <si>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</si>
  <si>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</si>
  <si>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</si>
  <si>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</si>
  <si>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</si>
  <si>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</si>
  <si>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</si>
  <si>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</si>
  <si>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</si>
  <si>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</si>
  <si>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</si>
  <si>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</si>
  <si>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</si>
  <si>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</si>
  <si>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</si>
  <si>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</si>
  <si>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</si>
  <si>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</si>
  <si>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</si>
  <si>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</si>
  <si>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</si>
  <si>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</si>
  <si>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</si>
  <si>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</si>
  <si>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</si>
  <si>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</si>
  <si>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</si>
  <si>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</si>
  <si>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</si>
  <si>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</si>
  <si>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</si>
  <si>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</si>
  <si>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</si>
  <si>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</si>
  <si>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</si>
  <si>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</si>
  <si>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</si>
  <si>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</si>
  <si>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</si>
  <si>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</si>
  <si>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</si>
  <si>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</si>
  <si>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</si>
  <si>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</si>
  <si>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</si>
  <si>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</si>
  <si>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</si>
  <si>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</si>
  <si>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</si>
  <si>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</si>
  <si>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</si>
  <si>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</si>
  <si>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</si>
  <si>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</si>
  <si>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</si>
  <si>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</si>
  <si>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</si>
  <si>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</si>
  <si>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</si>
  <si>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</si>
  <si>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</si>
  <si>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</si>
  <si>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</si>
  <si>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</si>
  <si>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</si>
  <si>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</si>
  <si>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</si>
  <si>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</si>
  <si>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</si>
  <si>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</si>
  <si>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</si>
  <si>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</si>
  <si>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</si>
  <si>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</si>
  <si>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</si>
  <si>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</si>
  <si>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</si>
  <si>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</si>
  <si>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</si>
  <si>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</si>
  <si>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</si>
  <si>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</si>
  <si>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</si>
  <si>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</si>
  <si>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</si>
  <si>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</si>
  <si>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</si>
  <si>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</si>
  <si>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</si>
  <si>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</si>
  <si>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</si>
  <si>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</si>
  <si>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</si>
  <si>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</si>
  <si>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</si>
  <si>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</si>
  <si>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</si>
  <si>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</si>
  <si>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</si>
  <si>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</si>
  <si>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</si>
  <si>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</si>
  <si>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</si>
  <si>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</si>
  <si>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</si>
  <si>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</si>
  <si>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</si>
  <si>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</si>
  <si>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</si>
  <si>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</si>
  <si>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</si>
  <si>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</si>
  <si>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</si>
  <si>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</si>
  <si>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</si>
  <si>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</si>
  <si>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</si>
  <si>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</si>
  <si>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</si>
  <si>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</si>
  <si>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</si>
  <si>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</si>
  <si>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</si>
  <si>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</si>
  <si>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</si>
  <si>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</si>
  <si>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</si>
  <si>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</si>
  <si>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</si>
  <si>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</si>
  <si>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</si>
  <si>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</si>
  <si>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</si>
  <si>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</si>
  <si>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</si>
  <si>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</si>
  <si>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</si>
  <si>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</si>
  <si>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</si>
  <si>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</si>
  <si>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</si>
  <si>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</si>
  <si>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</si>
  <si>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</si>
  <si>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</si>
  <si>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</si>
  <si>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</si>
  <si>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</si>
  <si>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</si>
  <si>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</si>
  <si>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</si>
  <si>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</si>
  <si>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</si>
  <si>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</si>
  <si>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</si>
  <si>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</si>
  <si>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</si>
  <si>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</si>
  <si>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</si>
  <si>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</si>
  <si>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</si>
  <si>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</si>
  <si>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</si>
  <si>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</si>
  <si>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</si>
  <si>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</si>
  <si>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</si>
  <si>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</si>
  <si>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</si>
  <si>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</si>
  <si>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</si>
  <si>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</si>
  <si>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</si>
  <si>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</si>
  <si>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</si>
  <si>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</si>
  <si>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</si>
  <si>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</si>
  <si>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</si>
  <si>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</si>
  <si>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</si>
  <si>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</si>
  <si>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</si>
  <si>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</si>
  <si>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</si>
  <si>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</si>
  <si>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</si>
  <si>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</si>
  <si>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</si>
  <si>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</si>
  <si>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</si>
  <si>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</si>
  <si>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</si>
  <si>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</si>
  <si>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</si>
  <si>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</si>
  <si>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</si>
  <si>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</si>
  <si>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</si>
  <si>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</si>
  <si>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</si>
  <si>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</si>
  <si>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</si>
  <si>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</si>
  <si>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</si>
  <si>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</si>
  <si>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</si>
  <si>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</si>
  <si>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</si>
  <si>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</si>
  <si>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</si>
  <si>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</si>
  <si>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</si>
  <si>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</si>
  <si>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</si>
  <si>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</si>
  <si>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</si>
  <si>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</si>
  <si>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</si>
  <si>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</si>
  <si>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</si>
  <si>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</si>
  <si>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</si>
  <si>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</si>
  <si>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</si>
  <si>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</si>
  <si>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</si>
  <si>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</si>
  <si>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</si>
  <si>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</si>
  <si>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</si>
  <si>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</si>
  <si>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</si>
  <si>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</si>
  <si>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</si>
  <si>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</si>
  <si>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</si>
  <si>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</si>
  <si>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</si>
  <si>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</si>
  <si>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</si>
  <si>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</si>
  <si>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</si>
  <si>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</si>
  <si>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</si>
  <si>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</si>
  <si>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</si>
  <si>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</si>
  <si>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</si>
  <si>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</si>
  <si>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</si>
  <si>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</si>
  <si>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</si>
  <si>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</si>
  <si>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</si>
  <si>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</si>
  <si>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</si>
  <si>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</si>
  <si>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</si>
  <si>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</si>
  <si>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</si>
  <si>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</si>
  <si>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</si>
  <si>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</si>
  <si>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</si>
  <si>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</si>
  <si>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</si>
  <si>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</si>
  <si>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</si>
  <si>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</si>
  <si>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</si>
  <si>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</si>
  <si>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</si>
  <si>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</si>
  <si>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</si>
  <si>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</si>
  <si>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</si>
  <si>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</si>
  <si>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</si>
  <si>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</si>
  <si>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</si>
  <si>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</si>
  <si>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</si>
  <si>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</si>
  <si>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</si>
  <si>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</si>
  <si>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</si>
  <si>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</si>
  <si>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</si>
  <si>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</si>
  <si>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</si>
  <si>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</si>
  <si>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</si>
  <si>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</si>
  <si>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</si>
  <si>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</si>
  <si>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</si>
  <si>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</si>
  <si>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</si>
  <si>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</si>
  <si>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</si>
  <si>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</si>
  <si>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</si>
  <si>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</si>
  <si>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</si>
  <si>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</si>
  <si>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</si>
  <si>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</si>
  <si>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</si>
  <si>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</si>
  <si>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</si>
  <si>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</si>
  <si>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</si>
  <si>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</si>
  <si>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</si>
  <si>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</si>
  <si>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</si>
  <si>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</si>
  <si>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</si>
  <si>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</si>
  <si>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</si>
  <si>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</si>
  <si>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</si>
  <si>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</si>
  <si>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</si>
  <si>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</si>
  <si>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</si>
  <si>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</si>
  <si>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</si>
  <si>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</si>
  <si>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</si>
  <si>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</si>
  <si>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</si>
  <si>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</si>
  <si>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</si>
  <si>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</si>
  <si>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</si>
  <si>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</si>
  <si>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</si>
  <si>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</si>
  <si>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</si>
  <si>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</si>
  <si>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</si>
  <si>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</si>
  <si>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</si>
  <si>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</si>
  <si>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</si>
  <si>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</si>
  <si>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</si>
  <si>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</si>
  <si>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</si>
  <si>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</si>
  <si>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</si>
  <si>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</si>
  <si>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</si>
  <si>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</si>
  <si>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</si>
  <si>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</si>
  <si>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</si>
  <si>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</si>
  <si>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</si>
  <si>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</si>
  <si>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</si>
  <si>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</si>
  <si>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</si>
  <si>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</si>
  <si>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</si>
  <si>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</si>
  <si>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</si>
  <si>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</si>
  <si>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</si>
  <si>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</si>
  <si>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</si>
  <si>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</si>
  <si>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</si>
  <si>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</si>
  <si>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</si>
  <si>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</si>
  <si>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</si>
  <si>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</si>
  <si>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</si>
  <si>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</si>
  <si>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</si>
  <si>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</si>
  <si>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</si>
  <si>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</si>
  <si>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</si>
  <si>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</si>
  <si>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</si>
  <si>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</si>
  <si>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</si>
  <si>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</si>
  <si>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</si>
  <si>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</si>
  <si>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</si>
  <si>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</si>
  <si>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</si>
  <si>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</si>
  <si>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</si>
  <si>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</si>
  <si>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</si>
  <si>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</si>
  <si>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</si>
  <si>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</si>
  <si>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</si>
  <si>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</si>
  <si>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</si>
  <si>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</si>
  <si>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</si>
  <si>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</si>
  <si>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</si>
  <si>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</si>
  <si>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</si>
  <si>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</si>
  <si>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</si>
  <si>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</si>
  <si>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</si>
  <si>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</si>
  <si>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</si>
  <si>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</si>
  <si>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</si>
  <si>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</si>
  <si>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</si>
  <si>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</si>
  <si>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</si>
  <si>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</si>
  <si>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</si>
  <si>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</si>
  <si>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</si>
  <si>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</si>
  <si>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</si>
  <si>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</si>
  <si>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</si>
  <si>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</si>
  <si>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</si>
  <si>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</si>
  <si>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</si>
  <si>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</si>
  <si>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</si>
  <si>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</si>
  <si>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</si>
  <si>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</si>
  <si>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</si>
  <si>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</si>
  <si>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</si>
  <si>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</si>
  <si>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</si>
  <si>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</si>
  <si>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</si>
  <si>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</si>
  <si>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</si>
  <si>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</si>
  <si>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</si>
  <si>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</si>
  <si>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</si>
  <si>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</si>
  <si>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</si>
  <si>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</si>
  <si>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</si>
  <si>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</si>
  <si>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</si>
  <si>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</si>
  <si>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</si>
  <si>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</si>
  <si>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</si>
  <si>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</si>
  <si>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</si>
  <si>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</si>
  <si>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</si>
  <si>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</si>
  <si>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</si>
  <si>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</si>
  <si>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</si>
  <si>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</si>
  <si>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</si>
  <si>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</si>
  <si>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</si>
  <si>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</si>
  <si>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</si>
  <si>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</si>
  <si>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</si>
  <si>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</si>
  <si>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</si>
  <si>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</si>
  <si>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</si>
  <si>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</si>
  <si>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</si>
  <si>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</si>
  <si>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</si>
  <si>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</si>
  <si>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</si>
  <si>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</si>
  <si>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</si>
  <si>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</si>
  <si>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</si>
  <si>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</si>
  <si>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</si>
  <si>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</si>
  <si>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</si>
  <si>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</si>
  <si>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</si>
  <si>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</si>
  <si>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</si>
  <si>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</si>
  <si>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</si>
  <si>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</si>
  <si>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</si>
  <si>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</si>
  <si>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</si>
  <si>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</si>
  <si>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</si>
  <si>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</si>
  <si>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</si>
  <si>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</si>
  <si>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</si>
  <si>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</si>
  <si>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</si>
  <si>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</si>
  <si>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</si>
  <si>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</si>
  <si>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</si>
  <si>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</si>
  <si>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</si>
  <si>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</si>
  <si>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</si>
  <si>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</si>
  <si>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</si>
  <si>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</si>
  <si>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</si>
  <si>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</si>
  <si>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</si>
  <si>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</si>
  <si>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</si>
  <si>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</si>
  <si>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</si>
  <si>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</si>
  <si>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</si>
  <si>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</si>
  <si>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</si>
  <si>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</si>
  <si>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</si>
  <si>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</si>
  <si>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</si>
  <si>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</si>
  <si>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</si>
  <si>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</si>
  <si>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</si>
  <si>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</si>
  <si>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</si>
  <si>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</si>
  <si>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</si>
  <si>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</si>
  <si>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</si>
  <si>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</si>
  <si>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</si>
  <si>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</si>
  <si>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</si>
  <si>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</si>
  <si>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</si>
  <si>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</si>
  <si>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</si>
  <si>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</si>
  <si>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</si>
  <si>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</si>
  <si>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</si>
  <si>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</si>
  <si>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</si>
  <si>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</si>
  <si>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</si>
  <si>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</si>
  <si>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</si>
  <si>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</si>
  <si>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</si>
  <si>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</si>
  <si>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</si>
  <si>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</si>
  <si>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</si>
  <si>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</si>
  <si>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</si>
  <si>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</si>
  <si>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</si>
  <si>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</si>
  <si>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</si>
  <si>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</si>
  <si>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</si>
  <si>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</si>
  <si>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</si>
  <si>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</si>
  <si>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</si>
  <si>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</si>
  <si>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</si>
  <si>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</si>
  <si>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</si>
  <si>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</si>
  <si>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</si>
  <si>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</si>
  <si>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</si>
  <si>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</si>
  <si>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</si>
  <si>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</si>
  <si>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</si>
  <si>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</si>
  <si>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</si>
  <si>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</si>
  <si>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</si>
  <si>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</si>
  <si>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</si>
  <si>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</si>
  <si>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</si>
  <si>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</si>
  <si>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</si>
  <si>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</si>
  <si>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</si>
  <si>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</si>
  <si>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</si>
  <si>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</si>
  <si>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</si>
  <si>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</si>
  <si>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</si>
  <si>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</si>
  <si>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</si>
  <si>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</si>
  <si>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</si>
  <si>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</si>
  <si>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</si>
  <si>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</si>
  <si>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</si>
  <si>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</si>
  <si>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</si>
  <si>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</si>
  <si>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</si>
  <si>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</si>
  <si>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</si>
  <si>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</si>
  <si>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</si>
  <si>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</si>
  <si>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</si>
  <si>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</si>
  <si>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</si>
  <si>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</si>
  <si>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</si>
  <si>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</si>
  <si>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</si>
  <si>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</si>
  <si>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</si>
  <si>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</si>
  <si>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</si>
  <si>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</si>
  <si>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</si>
  <si>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</si>
  <si>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</si>
  <si>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</si>
  <si>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</si>
  <si>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</si>
  <si>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</si>
  <si>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</si>
  <si>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</si>
  <si>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</si>
  <si>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</si>
  <si>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</si>
  <si>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</si>
  <si>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</si>
  <si>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</si>
  <si>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</si>
  <si>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</si>
  <si>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</si>
  <si>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</si>
  <si>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</si>
  <si>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</si>
  <si>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</si>
  <si>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</si>
  <si>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</si>
  <si>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</si>
  <si>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</si>
  <si>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</si>
  <si>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</si>
  <si>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</si>
  <si>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</si>
  <si>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</si>
  <si>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</si>
  <si>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</si>
  <si>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</si>
  <si>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</si>
  <si>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</si>
  <si>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</si>
  <si>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</si>
  <si>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</si>
  <si>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</si>
  <si>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</si>
  <si>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</si>
  <si>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</si>
  <si>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</si>
  <si>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</si>
  <si>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</si>
  <si>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</si>
  <si>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</si>
  <si>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</si>
  <si>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</si>
  <si>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</si>
  <si>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</si>
  <si>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</si>
  <si>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</si>
  <si>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</si>
  <si>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</si>
  <si>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</si>
  <si>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</si>
  <si>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</si>
  <si>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</si>
  <si>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</si>
  <si>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</si>
  <si>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</si>
  <si>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</si>
  <si>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</si>
  <si>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</si>
  <si>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</si>
  <si>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</si>
  <si>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</si>
  <si>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</si>
  <si>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</si>
  <si>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</si>
  <si>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</si>
  <si>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</si>
  <si>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</si>
  <si>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</si>
  <si>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</si>
  <si>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</si>
  <si>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</si>
  <si>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</si>
  <si>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</si>
  <si>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</si>
  <si>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</si>
  <si>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</si>
  <si>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</si>
  <si>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</si>
  <si>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</si>
  <si>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</si>
  <si>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</si>
  <si>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</si>
  <si>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</si>
  <si>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</si>
  <si>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</si>
  <si>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</si>
  <si>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</si>
  <si>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</si>
  <si>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</si>
  <si>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</si>
  <si>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</si>
  <si>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</si>
  <si>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</si>
  <si>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</si>
  <si>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</si>
  <si>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</si>
  <si>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</si>
  <si>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</si>
  <si>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</si>
  <si>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</si>
  <si>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</si>
  <si>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</si>
  <si>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</si>
  <si>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</si>
  <si>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</si>
  <si>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</si>
  <si>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</si>
  <si>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</si>
  <si>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</si>
  <si>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</si>
  <si>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</si>
  <si>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</si>
  <si>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</si>
  <si>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</si>
  <si>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</si>
  <si>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</si>
  <si>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</si>
  <si>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</si>
  <si>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</si>
  <si>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</si>
  <si>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</si>
  <si>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</si>
  <si>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</si>
  <si>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</si>
  <si>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</si>
  <si>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</si>
  <si>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</si>
  <si>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</si>
  <si>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</si>
  <si>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</si>
  <si>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</si>
  <si>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</si>
  <si>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</si>
  <si>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</si>
  <si>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</si>
  <si>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</si>
  <si>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</si>
  <si>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</si>
  <si>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</si>
  <si>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</si>
  <si>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</si>
  <si>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</si>
  <si>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</si>
  <si>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</si>
  <si>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</si>
  <si>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</si>
  <si>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</si>
  <si>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</si>
  <si>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</si>
  <si>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</si>
  <si>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</si>
  <si>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</si>
  <si>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</si>
  <si>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</si>
  <si>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</si>
  <si>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</si>
  <si>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</si>
  <si>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</si>
  <si>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</si>
  <si>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</si>
  <si>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</si>
  <si>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</si>
  <si>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</si>
  <si>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</si>
  <si>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</si>
  <si>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</si>
  <si>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</si>
  <si>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</si>
  <si>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</si>
  <si>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</si>
  <si>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</si>
  <si>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</si>
  <si>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</si>
  <si>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</si>
  <si>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</si>
  <si>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</si>
  <si>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</si>
  <si>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</si>
  <si>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</si>
  <si>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</si>
  <si>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</si>
  <si>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</si>
  <si>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</si>
  <si>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</si>
  <si>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</si>
  <si>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</si>
  <si>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</si>
  <si>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</si>
  <si>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</si>
  <si>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</si>
  <si>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</si>
  <si>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</si>
  <si>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</si>
  <si>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</si>
  <si>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</si>
  <si>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</si>
  <si>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</si>
  <si>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</si>
  <si>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</si>
  <si>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</si>
  <si>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</si>
  <si>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</si>
  <si>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</si>
  <si>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</si>
  <si>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</si>
  <si>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</si>
  <si>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</si>
  <si>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</si>
  <si>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</si>
  <si>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</si>
  <si>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</si>
  <si>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</si>
  <si>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</si>
  <si>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</si>
  <si>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</si>
  <si>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</si>
  <si>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</si>
  <si>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</si>
  <si>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</si>
  <si>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</si>
  <si>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</si>
  <si>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</si>
  <si>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</si>
  <si>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</si>
  <si>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</si>
  <si>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</si>
  <si>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</si>
  <si>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</si>
  <si>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</si>
  <si>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</si>
  <si>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</si>
  <si>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</si>
  <si>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</si>
  <si>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</si>
  <si>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</si>
  <si>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</si>
  <si>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</si>
  <si>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</si>
  <si>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</si>
  <si>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</si>
  <si>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</si>
  <si>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</si>
  <si>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</si>
  <si>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</si>
  <si>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</si>
  <si>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</si>
  <si>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</si>
  <si>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</si>
  <si>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</si>
  <si>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</si>
  <si>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</si>
  <si>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</si>
  <si>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</si>
  <si>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</si>
  <si>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</si>
  <si>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</si>
  <si>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</si>
  <si>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</si>
  <si>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</si>
  <si>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</si>
  <si>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</si>
  <si>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</si>
  <si>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</si>
  <si>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</si>
  <si>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</si>
  <si>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</si>
  <si>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</si>
  <si>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</si>
  <si>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</si>
  <si>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</si>
  <si>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</si>
  <si>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</si>
  <si>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974</t>
  </si>
  <si>
    <t xml:space="preserve">BRINDAR ATENCION A LA PRIMERA INFANCIA, NIÑOA Y NIÑAS MENORES DE CINCO AÑOS </t>
  </si>
  <si>
    <t>1009</t>
  </si>
  <si>
    <t>619</t>
  </si>
  <si>
    <t>449</t>
  </si>
  <si>
    <t>ATENDER A LA PRIMERA INFANCIA EN EL MARCO DE LA ESTRATEGIA DE CERO A SIEMPRE ESPECIFICAMENTE A LOS MENORES DE CINCO AÑOS</t>
  </si>
  <si>
    <t>643</t>
  </si>
  <si>
    <t>1513</t>
  </si>
  <si>
    <t>0931</t>
  </si>
  <si>
    <t>PRESTAR EL SERVICIO DE ATENCION A NIÑAS Y NIÑOS EN EL MARCO DE LA POLITICA DEL ESTADO PARA EL DESARROLLO INTEGRAL A LA PRIMERA INFANCIA DE CERO A SIEMPRE</t>
  </si>
  <si>
    <t>1217</t>
  </si>
  <si>
    <t>0878</t>
  </si>
  <si>
    <t>JANETH RUGE ROJAS</t>
  </si>
  <si>
    <t>CARERA 19A # 68C-21</t>
  </si>
  <si>
    <t>3138974641</t>
  </si>
  <si>
    <t>jannethruge@hotmail.com</t>
  </si>
  <si>
    <t>carera 19a # 68c-21</t>
  </si>
  <si>
    <t xml:space="preserve">2021-11-10000190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</si>
</sst>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 #,##0_);[Red]\(&quot;$&quot;\ #,##0\)"/>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11"/>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6" fontId="0" fillId="0" borderId="0" xfId="0" applyNumberFormat="1"/>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31" fillId="0" borderId="0" xfId="0" applyFont="1"/>
    <xf numFmtId="6" fontId="0" fillId="0" borderId="0" xfId="0" applyNumberFormat="1" applyProtection="1">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6" zoomScale="85" zoomScaleNormal="85" zoomScaleSheetLayoutView="40" zoomScalePageLayoutView="40" workbookViewId="0">
      <selection activeCell="A24" sqref="A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x14ac:dyDescent="0.25">
      <c r="A15" s="9"/>
      <c r="B15" s="32" t="s">
        <v>2635</v>
      </c>
      <c r="C15" s="251" t="s">
        <v>2693</v>
      </c>
      <c r="D15" s="35"/>
      <c r="E15" s="35"/>
      <c r="F15" s="5"/>
      <c r="G15" s="32" t="s">
        <v>1168</v>
      </c>
      <c r="H15" s="103" t="s">
        <v>187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800208283</v>
      </c>
      <c r="C20" s="5"/>
      <c r="D20" s="73"/>
      <c r="E20" s="5"/>
      <c r="F20" s="5"/>
      <c r="G20" s="5"/>
      <c r="H20" s="186"/>
      <c r="I20" s="149" t="s">
        <v>1156</v>
      </c>
      <c r="J20" s="150" t="s">
        <v>59</v>
      </c>
      <c r="K20" s="176">
        <v>8941069935</v>
      </c>
      <c r="L20" s="152"/>
      <c r="M20" s="152">
        <v>44561</v>
      </c>
      <c r="N20" s="135">
        <f>+(M20-L20)/30</f>
        <v>1485.3666666666666</v>
      </c>
      <c r="O20" s="138"/>
      <c r="U20" s="134"/>
      <c r="V20" s="105">
        <f ca="1">NOW()</f>
        <v>44194.464662847226</v>
      </c>
      <c r="W20" s="105">
        <f ca="1">NOW()</f>
        <v>44194.464662847226</v>
      </c>
    </row>
    <row r="21" spans="1:23" ht="30" customHeight="1" outlineLevel="1" x14ac:dyDescent="0.25">
      <c r="A21" s="9"/>
      <c r="B21" s="71"/>
      <c r="C21" s="5"/>
      <c r="D21" s="5"/>
      <c r="E21" s="5"/>
      <c r="F21" s="5"/>
      <c r="G21" s="5"/>
      <c r="H21" s="70"/>
      <c r="I21" s="149" t="s">
        <v>1156</v>
      </c>
      <c r="J21" s="150" t="s">
        <v>188</v>
      </c>
      <c r="K21" s="252">
        <v>8941069935</v>
      </c>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ASOCIACIÓN DE PADRES USUARIOS Y MADRES COMUNITARIAS SONRISAS INFANTILES</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40" t="s">
        <v>4</v>
      </c>
      <c r="B43" s="241"/>
      <c r="C43" s="241"/>
      <c r="D43" s="241"/>
      <c r="E43" s="241"/>
      <c r="F43" s="241"/>
      <c r="G43" s="241"/>
      <c r="H43" s="241"/>
      <c r="I43" s="241"/>
      <c r="J43" s="241"/>
      <c r="K43" s="241"/>
      <c r="L43" s="241"/>
      <c r="M43" s="241"/>
      <c r="N43" s="241"/>
      <c r="O43" s="242"/>
      <c r="P43" s="76"/>
    </row>
    <row r="44" spans="1:16" ht="15" customHeight="1" x14ac:dyDescent="0.25">
      <c r="A44" s="243" t="s">
        <v>2655</v>
      </c>
      <c r="B44" s="244"/>
      <c r="C44" s="244"/>
      <c r="D44" s="244"/>
      <c r="E44" s="244"/>
      <c r="F44" s="244"/>
      <c r="G44" s="244"/>
      <c r="H44" s="244"/>
      <c r="I44" s="244"/>
      <c r="J44" s="244"/>
      <c r="K44" s="244"/>
      <c r="L44" s="244"/>
      <c r="M44" s="244"/>
      <c r="N44" s="244"/>
      <c r="O44" s="245"/>
    </row>
    <row r="45" spans="1:16" x14ac:dyDescent="0.25">
      <c r="A45" s="246"/>
      <c r="B45" s="247"/>
      <c r="C45" s="247"/>
      <c r="D45" s="247"/>
      <c r="E45" s="247"/>
      <c r="F45" s="247"/>
      <c r="G45" s="247"/>
      <c r="H45" s="247"/>
      <c r="I45" s="247"/>
      <c r="J45" s="247"/>
      <c r="K45" s="247"/>
      <c r="L45" s="247"/>
      <c r="M45" s="247"/>
      <c r="N45" s="247"/>
      <c r="O45" s="24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2676</v>
      </c>
      <c r="E48" s="145">
        <v>40922</v>
      </c>
      <c r="F48" s="145">
        <v>41090</v>
      </c>
      <c r="G48" s="159">
        <f>IF(AND(E48&lt;&gt;"",F48&lt;&gt;""),((F48-E48)/30),"")</f>
        <v>5.6</v>
      </c>
      <c r="H48" s="114" t="s">
        <v>2677</v>
      </c>
      <c r="I48" s="113" t="s">
        <v>1156</v>
      </c>
      <c r="J48" s="113" t="s">
        <v>59</v>
      </c>
      <c r="K48" s="116">
        <v>20803720</v>
      </c>
      <c r="L48" s="115" t="s">
        <v>1148</v>
      </c>
      <c r="M48" s="117"/>
      <c r="N48" s="115" t="s">
        <v>27</v>
      </c>
      <c r="O48" s="115" t="s">
        <v>26</v>
      </c>
      <c r="P48" s="78"/>
    </row>
    <row r="49" spans="1:16" s="6" customFormat="1" ht="24.75" customHeight="1" x14ac:dyDescent="0.25">
      <c r="A49" s="143">
        <v>2</v>
      </c>
      <c r="B49" s="111" t="s">
        <v>2665</v>
      </c>
      <c r="C49" s="112" t="s">
        <v>31</v>
      </c>
      <c r="D49" s="110" t="s">
        <v>2678</v>
      </c>
      <c r="E49" s="145">
        <v>40926</v>
      </c>
      <c r="F49" s="145">
        <v>41273</v>
      </c>
      <c r="G49" s="159">
        <f t="shared" ref="G49:G50" si="2">IF(AND(E49&lt;&gt;"",F49&lt;&gt;""),((F49-E49)/30),"")</f>
        <v>11.566666666666666</v>
      </c>
      <c r="H49" s="114" t="s">
        <v>2677</v>
      </c>
      <c r="I49" s="113" t="s">
        <v>1156</v>
      </c>
      <c r="J49" s="113" t="s">
        <v>59</v>
      </c>
      <c r="K49" s="116">
        <v>182160060</v>
      </c>
      <c r="L49" s="115" t="s">
        <v>1148</v>
      </c>
      <c r="M49" s="117"/>
      <c r="N49" s="115" t="s">
        <v>27</v>
      </c>
      <c r="O49" s="115" t="s">
        <v>26</v>
      </c>
      <c r="P49" s="78"/>
    </row>
    <row r="50" spans="1:16" s="6" customFormat="1" ht="24.75" customHeight="1" x14ac:dyDescent="0.25">
      <c r="A50" s="143">
        <v>3</v>
      </c>
      <c r="B50" s="111" t="s">
        <v>2665</v>
      </c>
      <c r="C50" s="112" t="s">
        <v>31</v>
      </c>
      <c r="D50" s="110" t="s">
        <v>2680</v>
      </c>
      <c r="E50" s="145">
        <v>41297</v>
      </c>
      <c r="F50" s="145">
        <v>41639</v>
      </c>
      <c r="G50" s="159">
        <f t="shared" si="2"/>
        <v>11.4</v>
      </c>
      <c r="H50" s="119" t="s">
        <v>2677</v>
      </c>
      <c r="I50" s="113" t="s">
        <v>1156</v>
      </c>
      <c r="J50" s="113" t="s">
        <v>59</v>
      </c>
      <c r="K50" s="116">
        <v>262161396</v>
      </c>
      <c r="L50" s="115" t="s">
        <v>1148</v>
      </c>
      <c r="M50" s="117"/>
      <c r="N50" s="115" t="s">
        <v>27</v>
      </c>
      <c r="O50" s="115" t="s">
        <v>26</v>
      </c>
      <c r="P50" s="78"/>
    </row>
    <row r="51" spans="1:16" s="6" customFormat="1" ht="24.75" customHeight="1" outlineLevel="1" x14ac:dyDescent="0.25">
      <c r="A51" s="143">
        <v>4</v>
      </c>
      <c r="B51" s="111" t="s">
        <v>2665</v>
      </c>
      <c r="C51" s="112" t="s">
        <v>31</v>
      </c>
      <c r="D51" s="110" t="s">
        <v>2679</v>
      </c>
      <c r="E51" s="145">
        <v>41673</v>
      </c>
      <c r="F51" s="145">
        <v>42034</v>
      </c>
      <c r="G51" s="159">
        <f t="shared" ref="G51:G107" si="3">IF(AND(E51&lt;&gt;"",F51&lt;&gt;""),((F51-E51)/30),"")</f>
        <v>12.033333333333333</v>
      </c>
      <c r="H51" s="114" t="s">
        <v>2681</v>
      </c>
      <c r="I51" s="113" t="s">
        <v>1156</v>
      </c>
      <c r="J51" s="113" t="s">
        <v>59</v>
      </c>
      <c r="K51" s="116">
        <v>360703096</v>
      </c>
      <c r="L51" s="115" t="s">
        <v>1148</v>
      </c>
      <c r="M51" s="117"/>
      <c r="N51" s="115" t="s">
        <v>27</v>
      </c>
      <c r="O51" s="115" t="s">
        <v>26</v>
      </c>
      <c r="P51" s="78"/>
    </row>
    <row r="52" spans="1:16" s="7" customFormat="1" ht="24.75" customHeight="1" outlineLevel="1" x14ac:dyDescent="0.25">
      <c r="A52" s="144">
        <v>5</v>
      </c>
      <c r="B52" s="111" t="s">
        <v>2665</v>
      </c>
      <c r="C52" s="112" t="s">
        <v>31</v>
      </c>
      <c r="D52" s="110" t="s">
        <v>2682</v>
      </c>
      <c r="E52" s="145">
        <v>42037</v>
      </c>
      <c r="F52" s="145">
        <v>42369</v>
      </c>
      <c r="G52" s="159">
        <f t="shared" si="3"/>
        <v>11.066666666666666</v>
      </c>
      <c r="H52" s="119" t="s">
        <v>2681</v>
      </c>
      <c r="I52" s="113" t="s">
        <v>1156</v>
      </c>
      <c r="J52" s="113" t="s">
        <v>59</v>
      </c>
      <c r="K52" s="116">
        <v>346484635</v>
      </c>
      <c r="L52" s="115" t="s">
        <v>1148</v>
      </c>
      <c r="M52" s="117"/>
      <c r="N52" s="115" t="s">
        <v>27</v>
      </c>
      <c r="O52" s="115" t="s">
        <v>26</v>
      </c>
      <c r="P52" s="79"/>
    </row>
    <row r="53" spans="1:16" s="7" customFormat="1" ht="24.75" customHeight="1" outlineLevel="1" x14ac:dyDescent="0.25">
      <c r="A53" s="144">
        <v>6</v>
      </c>
      <c r="B53" s="111" t="s">
        <v>2665</v>
      </c>
      <c r="C53" s="112" t="s">
        <v>31</v>
      </c>
      <c r="D53" s="110" t="s">
        <v>2683</v>
      </c>
      <c r="E53" s="145">
        <v>42675</v>
      </c>
      <c r="F53" s="145">
        <v>43312</v>
      </c>
      <c r="G53" s="159">
        <f t="shared" si="3"/>
        <v>21.233333333333334</v>
      </c>
      <c r="H53" s="119" t="s">
        <v>2681</v>
      </c>
      <c r="I53" s="113" t="s">
        <v>1156</v>
      </c>
      <c r="J53" s="113" t="s">
        <v>59</v>
      </c>
      <c r="K53" s="116">
        <v>810265249</v>
      </c>
      <c r="L53" s="115" t="s">
        <v>1148</v>
      </c>
      <c r="M53" s="117"/>
      <c r="N53" s="115" t="s">
        <v>27</v>
      </c>
      <c r="O53" s="115" t="s">
        <v>26</v>
      </c>
      <c r="P53" s="79"/>
    </row>
    <row r="54" spans="1:16" s="7" customFormat="1" ht="24.75" customHeight="1" outlineLevel="1" x14ac:dyDescent="0.25">
      <c r="A54" s="144">
        <v>7</v>
      </c>
      <c r="B54" s="111" t="s">
        <v>2665</v>
      </c>
      <c r="C54" s="112" t="s">
        <v>31</v>
      </c>
      <c r="D54" s="110" t="s">
        <v>2684</v>
      </c>
      <c r="E54" s="145">
        <v>43313</v>
      </c>
      <c r="F54" s="145">
        <v>43449</v>
      </c>
      <c r="G54" s="159">
        <f t="shared" si="3"/>
        <v>4.5333333333333332</v>
      </c>
      <c r="H54" s="114" t="s">
        <v>2685</v>
      </c>
      <c r="I54" s="113" t="s">
        <v>1156</v>
      </c>
      <c r="J54" s="113" t="s">
        <v>59</v>
      </c>
      <c r="K54" s="118">
        <v>228794430</v>
      </c>
      <c r="L54" s="115" t="s">
        <v>1148</v>
      </c>
      <c r="M54" s="117"/>
      <c r="N54" s="115" t="s">
        <v>27</v>
      </c>
      <c r="O54" s="115" t="s">
        <v>26</v>
      </c>
      <c r="P54" s="79"/>
    </row>
    <row r="55" spans="1:16" s="7" customFormat="1" ht="24.75" customHeight="1" outlineLevel="1" x14ac:dyDescent="0.25">
      <c r="A55" s="144">
        <v>8</v>
      </c>
      <c r="B55" s="111" t="s">
        <v>2665</v>
      </c>
      <c r="C55" s="112" t="s">
        <v>31</v>
      </c>
      <c r="D55" s="110" t="s">
        <v>2686</v>
      </c>
      <c r="E55" s="145">
        <v>43800</v>
      </c>
      <c r="F55" s="145">
        <v>43890</v>
      </c>
      <c r="G55" s="159">
        <f t="shared" si="3"/>
        <v>3</v>
      </c>
      <c r="H55" s="114" t="s">
        <v>2685</v>
      </c>
      <c r="I55" s="113" t="s">
        <v>1156</v>
      </c>
      <c r="J55" s="113" t="s">
        <v>59</v>
      </c>
      <c r="K55" s="118">
        <v>144210124</v>
      </c>
      <c r="L55" s="115" t="s">
        <v>1148</v>
      </c>
      <c r="M55" s="117"/>
      <c r="N55" s="115" t="s">
        <v>27</v>
      </c>
      <c r="O55" s="115" t="s">
        <v>26</v>
      </c>
      <c r="P55" s="79"/>
    </row>
    <row r="56" spans="1:16" s="7" customFormat="1" ht="24.75" customHeight="1" outlineLevel="1" x14ac:dyDescent="0.25">
      <c r="A56" s="144">
        <v>9</v>
      </c>
      <c r="B56" s="111" t="s">
        <v>2665</v>
      </c>
      <c r="C56" s="112" t="s">
        <v>31</v>
      </c>
      <c r="D56" s="110" t="s">
        <v>2687</v>
      </c>
      <c r="E56" s="145">
        <v>43922</v>
      </c>
      <c r="F56" s="145">
        <v>44104</v>
      </c>
      <c r="G56" s="159">
        <f t="shared" si="3"/>
        <v>6.0666666666666664</v>
      </c>
      <c r="H56" s="114" t="s">
        <v>2685</v>
      </c>
      <c r="I56" s="113" t="s">
        <v>1156</v>
      </c>
      <c r="J56" s="113" t="s">
        <v>59</v>
      </c>
      <c r="K56" s="118">
        <v>451179804</v>
      </c>
      <c r="L56" s="115" t="s">
        <v>1148</v>
      </c>
      <c r="M56" s="117"/>
      <c r="N56" s="115" t="s">
        <v>27</v>
      </c>
      <c r="O56" s="115" t="s">
        <v>26</v>
      </c>
      <c r="P56" s="79"/>
    </row>
    <row r="57" spans="1:16" s="7" customFormat="1" ht="24.75" customHeight="1" outlineLevel="1" x14ac:dyDescent="0.25">
      <c r="A57" s="144">
        <v>10</v>
      </c>
      <c r="B57" s="64"/>
      <c r="C57" s="65"/>
      <c r="D57" s="63"/>
      <c r="E57" s="145"/>
      <c r="F57" s="145"/>
      <c r="G57" s="159"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59"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59"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40" t="s">
        <v>2633</v>
      </c>
      <c r="B109" s="241"/>
      <c r="C109" s="241"/>
      <c r="D109" s="241"/>
      <c r="E109" s="241"/>
      <c r="F109" s="241"/>
      <c r="G109" s="241"/>
      <c r="H109" s="241"/>
      <c r="I109" s="241"/>
      <c r="J109" s="241"/>
      <c r="K109" s="241"/>
      <c r="L109" s="241"/>
      <c r="M109" s="241"/>
      <c r="N109" s="241"/>
      <c r="O109" s="242"/>
      <c r="P109" s="76"/>
    </row>
    <row r="110" spans="1:16" ht="15" customHeight="1" x14ac:dyDescent="0.25">
      <c r="A110" s="243" t="s">
        <v>2656</v>
      </c>
      <c r="B110" s="244"/>
      <c r="C110" s="244"/>
      <c r="D110" s="244"/>
      <c r="E110" s="244"/>
      <c r="F110" s="244"/>
      <c r="G110" s="244"/>
      <c r="H110" s="244"/>
      <c r="I110" s="244"/>
      <c r="J110" s="244"/>
      <c r="K110" s="244"/>
      <c r="L110" s="244"/>
      <c r="M110" s="244"/>
      <c r="N110" s="244"/>
      <c r="O110" s="245"/>
    </row>
    <row r="111" spans="1:16" ht="15.75" thickBot="1" x14ac:dyDescent="0.3">
      <c r="A111" s="246"/>
      <c r="B111" s="247"/>
      <c r="C111" s="247"/>
      <c r="D111" s="247"/>
      <c r="E111" s="247"/>
      <c r="F111" s="247"/>
      <c r="G111" s="247"/>
      <c r="H111" s="247"/>
      <c r="I111" s="247"/>
      <c r="J111" s="247"/>
      <c r="K111" s="247"/>
      <c r="L111" s="247"/>
      <c r="M111" s="247"/>
      <c r="N111" s="247"/>
      <c r="O111" s="248"/>
    </row>
    <row r="112" spans="1:16" s="1" customFormat="1" ht="26.25" customHeight="1" thickBot="1" x14ac:dyDescent="0.3">
      <c r="I112" s="228" t="s">
        <v>9</v>
      </c>
      <c r="J112" s="229"/>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c r="E114" s="145"/>
      <c r="F114" s="145"/>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3">
        <v>2</v>
      </c>
      <c r="B115" s="160" t="s">
        <v>2665</v>
      </c>
      <c r="C115" s="162" t="s">
        <v>31</v>
      </c>
      <c r="D115" s="63"/>
      <c r="E115" s="145"/>
      <c r="F115" s="145"/>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3">
        <v>3</v>
      </c>
      <c r="B116" s="160" t="s">
        <v>2665</v>
      </c>
      <c r="C116" s="162" t="s">
        <v>31</v>
      </c>
      <c r="D116" s="63"/>
      <c r="E116" s="145"/>
      <c r="F116" s="145"/>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3">
        <v>4</v>
      </c>
      <c r="B117" s="160" t="s">
        <v>2665</v>
      </c>
      <c r="C117" s="162" t="s">
        <v>31</v>
      </c>
      <c r="D117" s="63"/>
      <c r="E117" s="145"/>
      <c r="F117" s="145"/>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4">
        <v>5</v>
      </c>
      <c r="B118" s="160" t="s">
        <v>2665</v>
      </c>
      <c r="C118" s="162" t="s">
        <v>31</v>
      </c>
      <c r="D118" s="63"/>
      <c r="E118" s="145"/>
      <c r="F118" s="145"/>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4">
        <v>6</v>
      </c>
      <c r="B119" s="160" t="s">
        <v>2665</v>
      </c>
      <c r="C119" s="162" t="s">
        <v>31</v>
      </c>
      <c r="D119" s="63"/>
      <c r="E119" s="145"/>
      <c r="F119" s="145"/>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4">
        <v>7</v>
      </c>
      <c r="B120" s="160" t="s">
        <v>2665</v>
      </c>
      <c r="C120" s="162" t="s">
        <v>31</v>
      </c>
      <c r="D120" s="63"/>
      <c r="E120" s="145"/>
      <c r="F120" s="145"/>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4">
        <v>8</v>
      </c>
      <c r="B121" s="160" t="s">
        <v>2665</v>
      </c>
      <c r="C121" s="162" t="s">
        <v>31</v>
      </c>
      <c r="D121" s="63"/>
      <c r="E121" s="145"/>
      <c r="F121" s="145"/>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4">
        <v>9</v>
      </c>
      <c r="B122" s="160" t="s">
        <v>2665</v>
      </c>
      <c r="C122" s="162" t="s">
        <v>31</v>
      </c>
      <c r="D122" s="63"/>
      <c r="E122" s="145"/>
      <c r="F122" s="145"/>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4">
        <v>10</v>
      </c>
      <c r="B123" s="160" t="s">
        <v>2665</v>
      </c>
      <c r="C123" s="162" t="s">
        <v>31</v>
      </c>
      <c r="D123" s="63"/>
      <c r="E123" s="145"/>
      <c r="F123" s="145"/>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4">
        <v>11</v>
      </c>
      <c r="B124" s="160" t="s">
        <v>2665</v>
      </c>
      <c r="C124" s="162" t="s">
        <v>31</v>
      </c>
      <c r="D124" s="63"/>
      <c r="E124" s="145"/>
      <c r="F124" s="145"/>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4">
        <v>12</v>
      </c>
      <c r="B125" s="160" t="s">
        <v>2665</v>
      </c>
      <c r="C125" s="162" t="s">
        <v>31</v>
      </c>
      <c r="D125" s="63"/>
      <c r="E125" s="145"/>
      <c r="F125" s="145"/>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4">
        <v>13</v>
      </c>
      <c r="B126" s="160" t="s">
        <v>2665</v>
      </c>
      <c r="C126" s="162" t="s">
        <v>31</v>
      </c>
      <c r="D126" s="63"/>
      <c r="E126" s="145"/>
      <c r="F126" s="145"/>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4">
        <v>14</v>
      </c>
      <c r="B127" s="160" t="s">
        <v>2665</v>
      </c>
      <c r="C127" s="162" t="s">
        <v>31</v>
      </c>
      <c r="D127" s="63"/>
      <c r="E127" s="145"/>
      <c r="F127" s="145"/>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0" t="s">
        <v>2660</v>
      </c>
      <c r="B163" s="231"/>
      <c r="C163" s="231"/>
      <c r="D163" s="231"/>
      <c r="E163" s="232"/>
      <c r="F163" s="233" t="s">
        <v>2661</v>
      </c>
      <c r="G163" s="233"/>
      <c r="H163" s="233"/>
      <c r="I163" s="230" t="s">
        <v>2630</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34" t="s">
        <v>2614</v>
      </c>
      <c r="H165" s="234"/>
      <c r="I165" s="235" t="s">
        <v>1164</v>
      </c>
      <c r="J165" s="236"/>
      <c r="K165" s="236"/>
      <c r="L165" s="236"/>
      <c r="M165" s="236"/>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2651</v>
      </c>
      <c r="I167" s="237" t="s">
        <v>2643</v>
      </c>
      <c r="J167" s="238"/>
      <c r="K167" s="238"/>
      <c r="L167" s="238"/>
      <c r="M167" s="238"/>
      <c r="N167" s="238"/>
      <c r="O167" s="239"/>
      <c r="U167" s="51"/>
    </row>
    <row r="168" spans="1:28" x14ac:dyDescent="0.25">
      <c r="A168" s="9"/>
      <c r="B168" s="223" t="s">
        <v>2658</v>
      </c>
      <c r="C168" s="223"/>
      <c r="D168" s="223"/>
      <c r="E168" s="8"/>
      <c r="F168" s="5"/>
      <c r="H168" s="81" t="s">
        <v>2657</v>
      </c>
      <c r="I168" s="237"/>
      <c r="J168" s="238"/>
      <c r="K168" s="238"/>
      <c r="L168" s="238"/>
      <c r="M168" s="238"/>
      <c r="N168" s="238"/>
      <c r="O168" s="23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c r="G179" s="164" t="str">
        <f>IF(F179&gt;0,SUM(E179+F179),"")</f>
        <v/>
      </c>
      <c r="H179" s="5"/>
      <c r="I179" s="221" t="s">
        <v>2671</v>
      </c>
      <c r="J179" s="221"/>
      <c r="K179" s="221"/>
      <c r="L179" s="221"/>
      <c r="M179" s="171"/>
      <c r="O179" s="8"/>
      <c r="Q179" s="19"/>
      <c r="R179" s="158" t="str">
        <f>IF(M179&gt;0,SUM(L179+M179),"")</f>
        <v/>
      </c>
      <c r="T179" s="19"/>
      <c r="U179" s="177" t="s">
        <v>1166</v>
      </c>
      <c r="V179" s="177"/>
      <c r="W179" s="177"/>
      <c r="X179" s="24">
        <v>0.02</v>
      </c>
      <c r="Y179" s="163"/>
      <c r="Z179" s="164" t="str">
        <f>IF(Y179&gt;0,SUM(E181+Y179),"")</f>
        <v/>
      </c>
      <c r="AA179" s="19"/>
      <c r="AB179" s="19"/>
    </row>
    <row r="180" spans="1:28" ht="23.25" hidden="1" x14ac:dyDescent="0.25">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25" hidden="1" x14ac:dyDescent="0.25">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227" t="s">
        <v>2636</v>
      </c>
      <c r="C192" s="227"/>
      <c r="E192" s="5" t="s">
        <v>20</v>
      </c>
      <c r="H192" s="26" t="s">
        <v>24</v>
      </c>
      <c r="J192" s="5" t="s">
        <v>2637</v>
      </c>
      <c r="K192" s="5"/>
      <c r="M192" s="5"/>
      <c r="N192" s="5"/>
      <c r="O192" s="8"/>
      <c r="Q192" s="154"/>
      <c r="R192" s="155"/>
      <c r="S192" s="155"/>
      <c r="T192" s="154"/>
    </row>
    <row r="193" spans="1:18" x14ac:dyDescent="0.25">
      <c r="A193" s="9"/>
      <c r="C193" s="125">
        <v>34239</v>
      </c>
      <c r="D193" s="5"/>
      <c r="E193" s="126">
        <v>1367</v>
      </c>
      <c r="F193" s="5"/>
      <c r="G193" s="5"/>
      <c r="H193" s="147" t="s">
        <v>2688</v>
      </c>
      <c r="J193" s="5"/>
      <c r="K193" s="127">
        <v>40922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24"/>
      <c r="C200" s="224"/>
      <c r="D200" s="224"/>
      <c r="E200" s="224"/>
      <c r="F200" s="224"/>
      <c r="G200" s="224"/>
      <c r="H200" s="224"/>
      <c r="I200" s="224"/>
      <c r="J200" s="224"/>
      <c r="K200" s="224"/>
      <c r="L200" s="224"/>
      <c r="M200" s="224"/>
      <c r="N200" s="224"/>
      <c r="O200" s="8"/>
    </row>
    <row r="201" spans="1:18" x14ac:dyDescent="0.25">
      <c r="A201" s="9"/>
      <c r="B201" s="225" t="s">
        <v>2648</v>
      </c>
      <c r="C201" s="226"/>
      <c r="D201" s="226"/>
      <c r="E201" s="226"/>
      <c r="F201" s="226"/>
      <c r="G201" s="226"/>
      <c r="H201" s="226"/>
      <c r="I201" s="226"/>
      <c r="J201" s="226"/>
      <c r="K201" s="226"/>
      <c r="L201" s="226"/>
      <c r="M201" s="226"/>
      <c r="N201" s="22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2689</v>
      </c>
      <c r="J211" s="27" t="s">
        <v>2622</v>
      </c>
      <c r="K211" s="148" t="s">
        <v>2692</v>
      </c>
      <c r="L211" s="21"/>
      <c r="M211" s="21"/>
      <c r="N211" s="21"/>
      <c r="O211" s="8"/>
    </row>
    <row r="212" spans="1:15" x14ac:dyDescent="0.25">
      <c r="A212" s="9"/>
      <c r="B212" s="27" t="s">
        <v>2619</v>
      </c>
      <c r="C212" s="147" t="s">
        <v>2688</v>
      </c>
      <c r="D212" s="21"/>
      <c r="G212" s="27" t="s">
        <v>2621</v>
      </c>
      <c r="H212" s="148" t="s">
        <v>2690</v>
      </c>
      <c r="J212" s="27" t="s">
        <v>2623</v>
      </c>
      <c r="K212" s="147" t="s">
        <v>2691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29">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metadata/properties"/>
    <ds:schemaRef ds:uri="http://schemas.openxmlformats.org/package/2006/metadata/core-properties"/>
    <ds:schemaRef ds:uri="a65d333d-5b59-4810-bc94-b80d9325abbc"/>
    <ds:schemaRef ds:uri="http://purl.org/dc/elements/1.1/"/>
    <ds:schemaRef ds:uri="http://schemas.microsoft.com/office/2006/documentManagement/types"/>
    <ds:schemaRef ds:uri="http://purl.org/dc/dcmitype/"/>
    <ds:schemaRef ds:uri="http://www.w3.org/XML/1998/namespace"/>
    <ds:schemaRef ds:uri="4fb10211-09fb-4e80-9f0b-184718d5d98c"/>
    <ds:schemaRef ds:uri="http://purl.org/dc/te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2020-11-20T15:12:35Z</cp:lastPrinted>
  <dcterms:created xsi:type="dcterms:W3CDTF">2020-10-14T21:57:42Z</dcterms:created>
  <dcterms:modified xsi:type="dcterms:W3CDTF">2020-12-29T16:09:46Z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