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activeTab="1"/>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<sst xmlns="http://schemas.openxmlformats.org/spreadsheetml/2006/main" count="4648" uniqueCount="2730">
  <si>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</si>
  <si>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</si>
  <si>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</si>
  <si>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</si>
  <si>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</si>
  <si>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</si>
  <si>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</si>
  <si>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</si>
  <si>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</si>
  <si>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</si>
  <si>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</si>
  <si>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</si>
  <si>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</si>
  <si>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</si>
  <si>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</si>
  <si>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</si>
  <si>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</si>
  <si>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</si>
  <si>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</si>
  <si>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</si>
  <si>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</si>
  <si>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</si>
  <si>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</si>
  <si>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</si>
  <si>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</si>
  <si>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</si>
  <si>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</si>
  <si>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</si>
  <si>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</si>
  <si>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</si>
  <si>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</si>
  <si>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</si>
  <si>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</si>
  <si>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</si>
  <si>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</si>
  <si>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</si>
  <si>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</si>
  <si>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</si>
  <si>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</si>
  <si>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</si>
  <si>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</si>
  <si>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</si>
  <si>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</si>
  <si>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</si>
  <si>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</si>
  <si>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</si>
  <si>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</si>
  <si>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</si>
  <si>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</si>
  <si>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</si>
  <si>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</si>
  <si>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</si>
  <si>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</si>
  <si>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</si>
  <si>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</si>
  <si>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</si>
  <si>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</si>
  <si>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</si>
  <si>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</si>
  <si>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</si>
  <si>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</si>
  <si>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</si>
  <si>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</si>
  <si>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</si>
  <si>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</si>
  <si>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</si>
  <si>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</si>
  <si>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</si>
  <si>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</si>
  <si>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</si>
  <si>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</si>
  <si>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</si>
  <si>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</si>
  <si>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</si>
  <si>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</si>
  <si>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</si>
  <si>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</si>
  <si>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</si>
  <si>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</si>
  <si>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</si>
  <si>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</si>
  <si>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</si>
  <si>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</si>
  <si>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</si>
  <si>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</si>
  <si>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</si>
  <si>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</si>
  <si>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</si>
  <si>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</si>
  <si>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</si>
  <si>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</si>
  <si>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</si>
  <si>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</si>
  <si>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</si>
  <si>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</si>
  <si>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</si>
  <si>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</si>
  <si>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</si>
  <si>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</si>
  <si>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</si>
  <si>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</si>
  <si>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</si>
  <si>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</si>
  <si>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</si>
  <si>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</si>
  <si>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</si>
  <si>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</si>
  <si>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</si>
  <si>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</si>
  <si>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</si>
  <si>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</si>
  <si>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</si>
  <si>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</si>
  <si>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</si>
  <si>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</si>
  <si>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</si>
  <si>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</si>
  <si>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</si>
  <si>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</si>
  <si>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</si>
  <si>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</si>
  <si>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</si>
  <si>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</si>
  <si>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</si>
  <si>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</si>
  <si>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</si>
  <si>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</si>
  <si>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</si>
  <si>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</si>
  <si>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</si>
  <si>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</si>
  <si>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</si>
  <si>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</si>
  <si>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</si>
  <si>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</si>
  <si>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</si>
  <si>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</si>
  <si>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</si>
  <si>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</si>
  <si>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</si>
  <si>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</si>
  <si>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</si>
  <si>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</si>
  <si>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</si>
  <si>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</si>
  <si>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</si>
  <si>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</si>
  <si>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</si>
  <si>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</si>
  <si>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</si>
  <si>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</si>
  <si>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</si>
  <si>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</si>
  <si>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</si>
  <si>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</si>
  <si>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</si>
  <si>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</si>
  <si>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</si>
  <si>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</si>
  <si>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</si>
  <si>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</si>
  <si>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</si>
  <si>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</si>
  <si>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</si>
  <si>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</si>
  <si>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</si>
  <si>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</si>
  <si>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</si>
  <si>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</si>
  <si>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</si>
  <si>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</si>
  <si>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</si>
  <si>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</si>
  <si>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</si>
  <si>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</si>
  <si>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</si>
  <si>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</si>
  <si>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</si>
  <si>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</si>
  <si>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</si>
  <si>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</si>
  <si>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</si>
  <si>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</si>
  <si>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</si>
  <si>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</si>
  <si>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</si>
  <si>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</si>
  <si>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</si>
  <si>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</si>
  <si>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</si>
  <si>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</si>
  <si>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</si>
  <si>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</si>
  <si>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</si>
  <si>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</si>
  <si>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</si>
  <si>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</si>
  <si>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</si>
  <si>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</si>
  <si>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</si>
  <si>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</si>
  <si>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</si>
  <si>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</si>
  <si>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</si>
  <si>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</si>
  <si>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</si>
  <si>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</si>
  <si>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</si>
  <si>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</si>
  <si>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</si>
  <si>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</si>
  <si>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</si>
  <si>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</si>
  <si>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</si>
  <si>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</si>
  <si>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</si>
  <si>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</si>
  <si>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</si>
  <si>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</si>
  <si>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</si>
  <si>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</si>
  <si>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</si>
  <si>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</si>
  <si>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</si>
  <si>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</si>
  <si>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</si>
  <si>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</si>
  <si>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</si>
  <si>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</si>
  <si>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</si>
  <si>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</si>
  <si>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</si>
  <si>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</si>
  <si>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</si>
  <si>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</si>
  <si>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</si>
  <si>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</si>
  <si>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</si>
  <si>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</si>
  <si>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</si>
  <si>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</si>
  <si>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</si>
  <si>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</si>
  <si>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</si>
  <si>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</si>
  <si>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</si>
  <si>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</si>
  <si>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</si>
  <si>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</si>
  <si>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</si>
  <si>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</si>
  <si>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</si>
  <si>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</si>
  <si>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</si>
  <si>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</si>
  <si>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</si>
  <si>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</si>
  <si>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</si>
  <si>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</si>
  <si>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</si>
  <si>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</si>
  <si>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</si>
  <si>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</si>
  <si>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</si>
  <si>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</si>
  <si>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</si>
  <si>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</si>
  <si>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</si>
  <si>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</si>
  <si>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</si>
  <si>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</si>
  <si>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</si>
  <si>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</si>
  <si>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</si>
  <si>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</si>
  <si>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</si>
  <si>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</si>
  <si>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</si>
  <si>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</si>
  <si>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</si>
  <si>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</si>
  <si>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</si>
  <si>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</si>
  <si>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</si>
  <si>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</si>
  <si>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</si>
  <si>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</si>
  <si>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</si>
  <si>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</si>
  <si>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</si>
  <si>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</si>
  <si>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</si>
  <si>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</si>
  <si>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</si>
  <si>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</si>
  <si>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</si>
  <si>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</si>
  <si>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</si>
  <si>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</si>
  <si>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</si>
  <si>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</si>
  <si>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</si>
  <si>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</si>
  <si>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</si>
  <si>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</si>
  <si>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</si>
  <si>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</si>
  <si>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</si>
  <si>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</si>
  <si>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</si>
  <si>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</si>
  <si>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</si>
  <si>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</si>
  <si>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</si>
  <si>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</si>
  <si>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</si>
  <si>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</si>
  <si>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</si>
  <si>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</si>
  <si>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</si>
  <si>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</si>
  <si>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</si>
  <si>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</si>
  <si>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</si>
  <si>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</si>
  <si>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</si>
  <si>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</si>
  <si>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</si>
  <si>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</si>
  <si>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</si>
  <si>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</si>
  <si>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</si>
  <si>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</si>
  <si>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</si>
  <si>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</si>
  <si>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</si>
  <si>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</si>
  <si>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</si>
  <si>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</si>
  <si>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</si>
  <si>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</si>
  <si>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</si>
  <si>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</si>
  <si>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</si>
  <si>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</si>
  <si>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</si>
  <si>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</si>
  <si>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</si>
  <si>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</si>
  <si>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</si>
  <si>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</si>
  <si>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</si>
  <si>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</si>
  <si>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</si>
  <si>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</si>
  <si>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</si>
  <si>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</si>
  <si>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</si>
  <si>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</si>
  <si>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</si>
  <si>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</si>
  <si>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</si>
  <si>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</si>
  <si>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</si>
  <si>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</si>
  <si>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</si>
  <si>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</si>
  <si>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</si>
  <si>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</si>
  <si>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</si>
  <si>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</si>
  <si>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</si>
  <si>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</si>
  <si>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</si>
  <si>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</si>
  <si>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</si>
  <si>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</si>
  <si>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</si>
  <si>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</si>
  <si>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</si>
  <si>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</si>
  <si>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</si>
  <si>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</si>
  <si>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</si>
  <si>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</si>
  <si>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</si>
  <si>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</si>
  <si>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</si>
  <si>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</si>
  <si>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</si>
  <si>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</si>
  <si>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</si>
  <si>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</si>
  <si>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</si>
  <si>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</si>
  <si>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</si>
  <si>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</si>
  <si>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</si>
  <si>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</si>
  <si>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</si>
  <si>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</si>
  <si>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</si>
  <si>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</si>
  <si>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</si>
  <si>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</si>
  <si>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</si>
  <si>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</si>
  <si>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</si>
  <si>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</si>
  <si>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</si>
  <si>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</si>
  <si>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</si>
  <si>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</si>
  <si>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</si>
  <si>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</si>
  <si>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</si>
  <si>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</si>
  <si>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</si>
  <si>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</si>
  <si>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</si>
  <si>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</si>
  <si>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</si>
  <si>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</si>
  <si>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</si>
  <si>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</si>
  <si>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</si>
  <si>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</si>
  <si>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</si>
  <si>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</si>
  <si>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</si>
  <si>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</si>
  <si>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</si>
  <si>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</si>
  <si>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</si>
  <si>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</si>
  <si>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</si>
  <si>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</si>
  <si>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</si>
  <si>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</si>
  <si>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</si>
  <si>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</si>
  <si>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</si>
  <si>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</si>
  <si>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</si>
  <si>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</si>
  <si>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</si>
  <si>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</si>
  <si>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</si>
  <si>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</si>
  <si>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</si>
  <si>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</si>
  <si>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</si>
  <si>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</si>
  <si>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</si>
  <si>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</si>
  <si>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</si>
  <si>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</si>
  <si>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</si>
  <si>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</si>
  <si>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</si>
  <si>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</si>
  <si>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</si>
  <si>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</si>
  <si>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</si>
  <si>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</si>
  <si>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</si>
  <si>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</si>
  <si>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</si>
  <si>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</si>
  <si>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</si>
  <si>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</si>
  <si>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</si>
  <si>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</si>
  <si>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</si>
  <si>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</si>
  <si>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</si>
  <si>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</si>
  <si>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</si>
  <si>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</si>
  <si>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</si>
  <si>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</si>
  <si>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</si>
  <si>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</si>
  <si>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</si>
  <si>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</si>
  <si>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</si>
  <si>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</si>
  <si>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</si>
  <si>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</si>
  <si>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</si>
  <si>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</si>
  <si>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</si>
  <si>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</si>
  <si>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</si>
  <si>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</si>
  <si>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</si>
  <si>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</si>
  <si>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</si>
  <si>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</si>
  <si>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</si>
  <si>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</si>
  <si>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</si>
  <si>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</si>
  <si>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</si>
  <si>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</si>
  <si>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</si>
  <si>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</si>
  <si>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</si>
  <si>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</si>
  <si>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</si>
  <si>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</si>
  <si>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</si>
  <si>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</si>
  <si>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</si>
  <si>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</si>
  <si>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</si>
  <si>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</si>
  <si>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</si>
  <si>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</si>
  <si>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</si>
  <si>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</si>
  <si>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</si>
  <si>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</si>
  <si>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</si>
  <si>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</si>
  <si>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</si>
  <si>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</si>
  <si>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</si>
  <si>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</si>
  <si>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</si>
  <si>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</si>
  <si>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</si>
  <si>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</si>
  <si>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</si>
  <si>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</si>
  <si>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</si>
  <si>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</si>
  <si>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</si>
  <si>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</si>
  <si>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</si>
  <si>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</si>
  <si>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</si>
  <si>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</si>
  <si>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</si>
  <si>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</si>
  <si>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</si>
  <si>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</si>
  <si>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</si>
  <si>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</si>
  <si>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</si>
  <si>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</si>
  <si>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</si>
  <si>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</si>
  <si>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</si>
  <si>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</si>
  <si>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</si>
  <si>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</si>
  <si>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</si>
  <si>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</si>
  <si>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</si>
  <si>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</si>
  <si>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</si>
  <si>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</si>
  <si>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</si>
  <si>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</si>
  <si>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</si>
  <si>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</si>
  <si>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</si>
  <si>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</si>
  <si>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</si>
  <si>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</si>
  <si>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</si>
  <si>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</si>
  <si>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</si>
  <si>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</si>
  <si>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</si>
  <si>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</si>
  <si>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</si>
  <si>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</si>
  <si>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</si>
  <si>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</si>
  <si>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</si>
  <si>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</si>
  <si>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</si>
  <si>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</si>
  <si>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</si>
  <si>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</si>
  <si>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</si>
  <si>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</si>
  <si>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</si>
  <si>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</si>
  <si>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</si>
  <si>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</si>
  <si>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</si>
  <si>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</si>
  <si>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</si>
  <si>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</si>
  <si>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</si>
  <si>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</si>
  <si>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</si>
  <si>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</si>
  <si>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</si>
  <si>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</si>
  <si>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</si>
  <si>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</si>
  <si>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</si>
  <si>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</si>
  <si>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</si>
  <si>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</si>
  <si>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</si>
  <si>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</si>
  <si>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</si>
  <si>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</si>
  <si>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</si>
  <si>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</si>
  <si>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</si>
  <si>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</si>
  <si>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</si>
  <si>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</si>
  <si>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</si>
  <si>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</si>
  <si>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</si>
  <si>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</si>
  <si>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</si>
  <si>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</si>
  <si>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</si>
  <si>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</si>
  <si>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</si>
  <si>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</si>
  <si>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</si>
  <si>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</si>
  <si>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</si>
  <si>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</si>
  <si>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</si>
  <si>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</si>
  <si>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</si>
  <si>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</si>
  <si>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</si>
  <si>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</si>
  <si>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</si>
  <si>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</si>
  <si>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</si>
  <si>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</si>
  <si>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</si>
  <si>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</si>
  <si>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</si>
  <si>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</si>
  <si>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</si>
  <si>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</si>
  <si>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</si>
  <si>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</si>
  <si>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</si>
  <si>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</si>
  <si>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</si>
  <si>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</si>
  <si>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</si>
  <si>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</si>
  <si>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</si>
  <si>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</si>
  <si>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</si>
  <si>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</si>
  <si>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</si>
  <si>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</si>
  <si>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</si>
  <si>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</si>
  <si>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</si>
  <si>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</si>
  <si>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</si>
  <si>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</si>
  <si>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</si>
  <si>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</si>
  <si>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</si>
  <si>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</si>
  <si>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</si>
  <si>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</si>
  <si>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</si>
  <si>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</si>
  <si>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</si>
  <si>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</si>
  <si>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</si>
  <si>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</si>
  <si>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</si>
  <si>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</si>
  <si>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</si>
  <si>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</si>
  <si>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</si>
  <si>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</si>
  <si>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</si>
  <si>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</si>
  <si>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</si>
  <si>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</si>
  <si>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</si>
  <si>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</si>
  <si>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</si>
  <si>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</si>
  <si>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</si>
  <si>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</si>
  <si>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</si>
  <si>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</si>
  <si>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</si>
  <si>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</si>
  <si>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</si>
  <si>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</si>
  <si>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</si>
  <si>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</si>
  <si>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</si>
  <si>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</si>
  <si>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</si>
  <si>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</si>
  <si>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</si>
  <si>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</si>
  <si>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</si>
  <si>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</si>
  <si>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</si>
  <si>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</si>
  <si>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</si>
  <si>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</si>
  <si>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</si>
  <si>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</si>
  <si>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</si>
  <si>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</si>
  <si>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</si>
  <si>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</si>
  <si>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</si>
  <si>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</si>
  <si>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</si>
  <si>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</si>
  <si>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</si>
  <si>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</si>
  <si>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</si>
  <si>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</si>
  <si>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</si>
  <si>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</si>
  <si>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</si>
  <si>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</si>
  <si>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</si>
  <si>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</si>
  <si>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</si>
  <si>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</si>
  <si>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</si>
  <si>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</si>
  <si>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</si>
  <si>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</si>
  <si>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</si>
  <si>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</si>
  <si>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</si>
  <si>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</si>
  <si>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</si>
  <si>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</si>
  <si>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</si>
  <si>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</si>
  <si>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</si>
  <si>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</si>
  <si>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</si>
  <si>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</si>
  <si>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</si>
  <si>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</si>
  <si>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</si>
  <si>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</si>
  <si>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</si>
  <si>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</si>
  <si>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</si>
  <si>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</si>
  <si>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</si>
  <si>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</si>
  <si>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</si>
  <si>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</si>
  <si>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</si>
  <si>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</si>
  <si>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</si>
  <si>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</si>
  <si>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</si>
  <si>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</si>
  <si>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</si>
  <si>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</si>
  <si>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</si>
  <si>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</si>
  <si>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</si>
  <si>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</si>
  <si>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</si>
  <si>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</si>
  <si>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</si>
  <si>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</si>
  <si>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</si>
  <si>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</si>
  <si>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</si>
  <si>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</si>
  <si>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</si>
  <si>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</si>
  <si>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</si>
  <si>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</si>
  <si>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</si>
  <si>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</si>
  <si>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</si>
  <si>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</si>
  <si>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</si>
  <si>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</si>
  <si>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</si>
  <si>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</si>
  <si>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</si>
  <si>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</si>
  <si>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</si>
  <si>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</si>
  <si>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</si>
  <si>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</si>
  <si>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</si>
  <si>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</si>
  <si>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</si>
  <si>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</si>
  <si>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</si>
  <si>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</si>
  <si>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</si>
  <si>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</si>
  <si>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</si>
  <si>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</si>
  <si>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</si>
  <si>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</si>
  <si>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</si>
  <si>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</si>
  <si>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</si>
  <si>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</si>
  <si>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</si>
  <si>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</si>
  <si>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</si>
  <si>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</si>
  <si>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</si>
  <si>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</si>
  <si>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</si>
  <si>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</si>
  <si>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</si>
  <si>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</si>
  <si>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</si>
  <si>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</si>
  <si>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</si>
  <si>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</si>
  <si>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</si>
  <si>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</si>
  <si>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</si>
  <si>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</si>
  <si>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</si>
  <si>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</si>
  <si>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</si>
  <si>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</si>
  <si>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</si>
  <si>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</si>
  <si>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</si>
  <si>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</si>
  <si>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</si>
  <si>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</si>
  <si>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</si>
  <si>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</si>
  <si>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</si>
  <si>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</si>
  <si>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</si>
  <si>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</si>
  <si>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</si>
  <si>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</si>
  <si>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</si>
  <si>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</si>
  <si>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</si>
  <si>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</si>
  <si>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</si>
  <si>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</si>
  <si>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</si>
  <si>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</si>
  <si>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</si>
  <si>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</si>
  <si>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</si>
  <si>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</si>
  <si>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</si>
  <si>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</si>
  <si>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</si>
  <si>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</si>
  <si>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</si>
  <si>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</si>
  <si>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</si>
  <si>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</si>
  <si>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</si>
  <si>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</si>
  <si>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</si>
  <si>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</si>
  <si>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</si>
  <si>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</si>
  <si>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</si>
  <si>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</si>
  <si>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</si>
  <si>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</si>
  <si>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</si>
  <si>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</si>
  <si>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</si>
  <si>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</si>
  <si>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</si>
  <si>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</si>
  <si>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</si>
  <si>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</si>
  <si>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</si>
  <si>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</si>
  <si>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</si>
  <si>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</si>
  <si>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</si>
  <si>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</si>
  <si>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</si>
  <si>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</si>
  <si>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</si>
  <si>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</si>
  <si>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</si>
  <si>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</si>
  <si>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</si>
  <si>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</si>
  <si>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</si>
  <si>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</si>
  <si>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</si>
  <si>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</si>
  <si>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</si>
  <si>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</si>
  <si>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</si>
  <si>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</si>
  <si>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</si>
  <si>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</si>
  <si>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</si>
  <si>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</si>
  <si>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</si>
  <si>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</si>
  <si>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</si>
  <si>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</si>
  <si>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</si>
  <si>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</si>
  <si>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</si>
  <si>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</si>
  <si>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</si>
  <si>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</si>
  <si>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</si>
  <si>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</si>
  <si>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</si>
  <si>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</si>
  <si>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</si>
  <si>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</si>
  <si>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</si>
  <si>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</si>
  <si>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</si>
  <si>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</si>
  <si>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</si>
  <si>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</si>
  <si>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</si>
  <si>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</si>
  <si>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</si>
  <si>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</si>
  <si>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</si>
  <si>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</si>
  <si>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</si>
  <si>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</si>
  <si>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</si>
  <si>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</si>
  <si>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</si>
  <si>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</si>
  <si>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</si>
  <si>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</si>
  <si>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</si>
  <si>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</si>
  <si>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</si>
  <si>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</si>
  <si>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</si>
  <si>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</si>
  <si>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</si>
  <si>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</si>
  <si>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</si>
  <si>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</si>
  <si>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</si>
  <si>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</si>
  <si>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</si>
  <si>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</si>
  <si>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</si>
  <si>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</si>
  <si>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</si>
  <si>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</si>
  <si>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</si>
  <si>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</si>
  <si>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</si>
  <si>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</si>
  <si>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</si>
  <si>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</si>
  <si>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</si>
  <si>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</si>
  <si>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</si>
  <si>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</si>
  <si>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</si>
  <si>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</si>
  <si>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</si>
  <si>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</si>
  <si>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</si>
  <si>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</si>
  <si>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</si>
  <si>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</si>
  <si>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</si>
  <si>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</si>
  <si>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</si>
  <si>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</si>
  <si>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</si>
  <si>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</si>
  <si>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</si>
  <si>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</si>
  <si>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</si>
  <si>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</si>
  <si>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</si>
  <si>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</si>
  <si>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</si>
  <si>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</si>
  <si>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</si>
  <si>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</si>
  <si>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</si>
  <si>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</si>
  <si>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</si>
  <si>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</si>
  <si>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</si>
  <si>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</si>
  <si>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</si>
  <si>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</si>
  <si>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</si>
  <si>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</si>
  <si>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</si>
  <si>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</si>
  <si>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</si>
  <si>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</si>
  <si>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</si>
  <si>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</si>
  <si>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</si>
  <si>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</si>
  <si>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</si>
  <si>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</si>
  <si>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</si>
  <si>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</si>
  <si>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</si>
  <si>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</si>
  <si>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</si>
  <si>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</si>
  <si>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</si>
  <si>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</si>
  <si>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</si>
  <si>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</si>
  <si>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</si>
  <si>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</si>
  <si>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</si>
  <si>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</si>
  <si>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</si>
  <si>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</si>
  <si>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</si>
  <si>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</si>
  <si>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</si>
  <si>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</si>
  <si>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</si>
  <si>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</si>
  <si>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</si>
  <si>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</si>
  <si>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</si>
  <si>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</si>
  <si>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</si>
  <si>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</si>
  <si>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</si>
  <si>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</si>
  <si>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</si>
  <si>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</si>
  <si>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</si>
  <si>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</si>
  <si>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</si>
  <si>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</si>
  <si>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</si>
  <si>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</si>
  <si>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</si>
  <si>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</si>
  <si>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</si>
  <si>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</si>
  <si>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</si>
  <si>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</si>
  <si>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</si>
  <si>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</si>
  <si>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</si>
  <si>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</si>
  <si>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</si>
  <si>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</si>
  <si>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</si>
  <si>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</si>
  <si>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</si>
  <si>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</si>
  <si>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</si>
  <si>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</si>
  <si>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</si>
  <si>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</si>
  <si>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</si>
  <si>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</si>
  <si>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</si>
  <si>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</si>
  <si>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</si>
  <si>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</si>
  <si>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</si>
  <si>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</si>
  <si>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</si>
  <si>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</si>
  <si>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</si>
  <si>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</si>
  <si>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</si>
  <si>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</si>
  <si>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</si>
  <si>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</si>
  <si>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</si>
  <si>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</si>
  <si>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</si>
  <si>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</si>
  <si>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</si>
  <si>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</si>
  <si>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</si>
  <si>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</si>
  <si>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</si>
  <si>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</si>
  <si>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</si>
  <si>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</si>
  <si>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</si>
  <si>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</si>
  <si>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</si>
  <si>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</si>
  <si>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</si>
  <si>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</si>
  <si>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</si>
  <si>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</si>
  <si>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</si>
  <si>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</si>
  <si>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</si>
  <si>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</si>
  <si>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</si>
  <si>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</si>
  <si>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</si>
  <si>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</si>
  <si>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</si>
  <si>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</si>
  <si>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</si>
  <si>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</si>
  <si>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</si>
  <si>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</si>
  <si>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</si>
  <si>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</si>
  <si>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</si>
  <si>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</si>
  <si>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</si>
  <si>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</si>
  <si>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</si>
  <si>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</si>
  <si>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</si>
  <si>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</si>
  <si>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</si>
  <si>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</si>
  <si>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</si>
  <si>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</si>
  <si>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</si>
  <si>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</si>
  <si>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</si>
  <si>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</si>
  <si>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</si>
  <si>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</si>
  <si>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</si>
  <si>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</si>
  <si>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</si>
  <si>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</si>
  <si>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</si>
  <si>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</si>
  <si>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</si>
  <si>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</si>
  <si>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</si>
  <si>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</si>
  <si>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</si>
  <si>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</si>
  <si>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</si>
  <si>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</si>
  <si>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</si>
  <si>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</si>
  <si>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</si>
  <si>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</si>
  <si>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</si>
  <si>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</si>
  <si>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</si>
  <si>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</si>
  <si>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</si>
  <si>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</si>
  <si>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</si>
  <si>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</si>
  <si>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</si>
  <si>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</si>
  <si>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</si>
  <si>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</si>
  <si>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</si>
  <si>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</si>
  <si>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</si>
  <si>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</si>
  <si>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</si>
  <si>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</si>
  <si>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</si>
  <si>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</si>
  <si>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</si>
  <si>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</si>
  <si>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</si>
  <si>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</si>
  <si>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</si>
  <si>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</si>
  <si>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</si>
  <si>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</si>
  <si>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</si>
  <si>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</si>
  <si>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</si>
  <si>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</si>
  <si>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</si>
  <si>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</si>
  <si>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</si>
  <si>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</si>
  <si>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</si>
  <si>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</si>
  <si>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</si>
  <si>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</si>
  <si>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</si>
  <si>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</si>
  <si>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</si>
  <si>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</si>
  <si>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</si>
  <si>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</si>
  <si>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</si>
  <si>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</si>
  <si>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</si>
  <si>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</si>
  <si>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</si>
  <si>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</si>
  <si>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</si>
  <si>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</si>
  <si>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</si>
  <si>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</si>
  <si>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</si>
  <si>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</si>
  <si>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</si>
  <si>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</si>
  <si>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</si>
  <si>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</si>
  <si>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</si>
  <si>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</si>
  <si>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</si>
  <si>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</si>
  <si>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</si>
  <si>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</si>
  <si>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</si>
  <si>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</si>
  <si>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</si>
  <si>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</si>
  <si>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</si>
  <si>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</si>
  <si>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</si>
  <si>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</si>
  <si>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</si>
  <si>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</si>
  <si>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</si>
  <si>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</si>
  <si>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</si>
  <si>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</si>
  <si>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</si>
  <si>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</si>
  <si>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</si>
  <si>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</si>
  <si>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</si>
  <si>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</si>
  <si>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</si>
  <si>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</si>
  <si>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</si>
  <si>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</si>
  <si>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</si>
  <si>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</si>
  <si>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</si>
  <si>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</si>
  <si>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</si>
  <si>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</si>
  <si>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</si>
  <si>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</si>
  <si>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</si>
  <si>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</si>
  <si>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</si>
  <si>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</si>
  <si>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</si>
  <si>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</si>
  <si>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</si>
  <si>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</si>
  <si>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</si>
  <si>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</si>
  <si>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</si>
  <si>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</si>
  <si>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</si>
  <si>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</si>
  <si>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</si>
  <si>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</si>
  <si>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</si>
  <si>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</si>
  <si>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</si>
  <si>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</si>
  <si>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</si>
  <si>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</si>
  <si>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</si>
  <si>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</si>
  <si>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</si>
  <si>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</si>
  <si>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</si>
  <si>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</si>
  <si>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</si>
  <si>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</si>
  <si>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</si>
  <si>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</si>
  <si>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</si>
  <si>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</si>
  <si>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</si>
  <si>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</si>
  <si>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</si>
  <si>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</si>
  <si>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</si>
  <si>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</si>
  <si>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</si>
  <si>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</si>
  <si>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</si>
  <si>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</si>
  <si>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</si>
  <si>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</si>
  <si>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</si>
  <si>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</si>
  <si>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</si>
  <si>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</si>
  <si>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</si>
  <si>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</si>
  <si>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</si>
  <si>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</si>
  <si>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</si>
  <si>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</si>
  <si>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</si>
  <si>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</si>
  <si>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</si>
  <si>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</si>
  <si>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</si>
  <si>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</si>
  <si>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</si>
  <si>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</si>
  <si>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</si>
  <si>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</si>
  <si>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</si>
  <si>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</si>
  <si>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</si>
  <si>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</si>
  <si>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</si>
  <si>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</si>
  <si>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</si>
  <si>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</si>
  <si>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</si>
  <si>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</si>
  <si>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</si>
  <si>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</si>
  <si>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</si>
  <si>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</si>
  <si>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</si>
  <si>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</si>
  <si>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</si>
  <si>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</si>
  <si>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</si>
  <si>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</si>
  <si>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</si>
  <si>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</si>
  <si>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</si>
  <si>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</si>
  <si>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</si>
  <si>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</si>
  <si>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</si>
  <si>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</si>
  <si>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</si>
  <si>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</si>
  <si>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</si>
  <si>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</si>
  <si>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</si>
  <si>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</si>
  <si>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</si>
  <si>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</si>
  <si>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</si>
  <si>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</si>
  <si>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</si>
  <si>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</si>
  <si>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</si>
  <si>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</si>
  <si>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</si>
  <si>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</si>
  <si>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</si>
  <si>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</si>
  <si>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</si>
  <si>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</si>
  <si>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</si>
  <si>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</si>
  <si>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</si>
  <si>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</si>
  <si>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</si>
  <si>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</si>
  <si>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</si>
  <si>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</si>
  <si>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</si>
  <si>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</si>
  <si>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</si>
  <si>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</si>
  <si>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</si>
  <si>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</si>
  <si>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</si>
  <si>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</si>
  <si>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</si>
  <si>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</si>
  <si>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</si>
  <si>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</si>
  <si>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</si>
  <si>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</si>
  <si>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</si>
  <si>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</si>
  <si>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</si>
  <si>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</si>
  <si>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</si>
  <si>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</si>
  <si>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</si>
  <si>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</si>
  <si>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</si>
  <si>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</si>
  <si>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</si>
  <si>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</si>
  <si>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</si>
  <si>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</si>
  <si>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</si>
  <si>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</si>
  <si>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</si>
  <si>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</si>
  <si>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</si>
  <si>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</si>
  <si>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</si>
  <si>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</si>
  <si>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</si>
  <si>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</si>
  <si>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</si>
  <si>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</si>
  <si>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</si>
  <si>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</si>
  <si>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</si>
  <si>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</si>
  <si>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</si>
  <si>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</si>
  <si>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</si>
  <si>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</si>
  <si>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</si>
  <si>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</si>
  <si>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</si>
  <si>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</si>
  <si>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</si>
  <si>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</si>
  <si>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</si>
  <si>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</si>
  <si>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</si>
  <si>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</si>
  <si>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</si>
  <si>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</si>
  <si>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</si>
  <si>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</si>
  <si>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</si>
  <si>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</si>
  <si>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</si>
  <si>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</si>
  <si>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</si>
  <si>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</si>
  <si>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</si>
  <si>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</si>
  <si>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</si>
  <si>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</si>
  <si>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</si>
  <si>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</si>
  <si>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</si>
  <si>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</si>
  <si>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</si>
  <si>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</si>
  <si>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</si>
  <si>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</si>
  <si>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</si>
  <si>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</si>
  <si>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</si>
  <si>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</si>
  <si>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</si>
  <si>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</si>
  <si>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</si>
  <si>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</si>
  <si>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</si>
  <si>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</si>
  <si>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</si>
  <si>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</si>
  <si>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</si>
  <si>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</si>
  <si>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</si>
  <si>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</si>
  <si>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</si>
  <si>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</si>
  <si>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</si>
  <si>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</si>
  <si>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</si>
  <si>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</si>
  <si>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</si>
  <si>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</si>
  <si>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</si>
  <si>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</si>
  <si>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</si>
  <si>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</si>
  <si>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</si>
  <si>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</si>
  <si>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</si>
  <si>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</si>
  <si>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</si>
  <si>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</si>
  <si>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</si>
  <si>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</si>
  <si>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</si>
  <si>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</si>
  <si>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</si>
  <si>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</si>
  <si>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</si>
  <si>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</si>
  <si>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</si>
  <si>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</si>
  <si>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</si>
  <si>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</si>
  <si>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</si>
  <si>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</si>
  <si>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</si>
  <si>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</si>
  <si>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</si>
  <si>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</si>
  <si>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</si>
  <si>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</si>
  <si>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</si>
  <si>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</si>
  <si>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</si>
  <si>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</si>
  <si>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</si>
  <si>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</si>
  <si>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</si>
  <si>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</si>
  <si>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</si>
  <si>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</si>
  <si>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</si>
  <si>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</si>
  <si>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</si>
  <si>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</si>
  <si>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</si>
  <si>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</si>
  <si>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</si>
  <si>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</si>
  <si>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</si>
  <si>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</si>
  <si>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</si>
  <si>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</si>
  <si>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</si>
  <si>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</si>
  <si>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</si>
  <si>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</si>
  <si>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</si>
  <si>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</si>
  <si>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</si>
  <si>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</si>
  <si>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</si>
  <si>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</si>
  <si>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</si>
  <si>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</si>
  <si>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</si>
  <si>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</si>
  <si>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</si>
  <si>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</si>
  <si>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</si>
  <si>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</si>
  <si>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</si>
  <si>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</si>
  <si>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</si>
  <si>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</si>
  <si>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</si>
  <si>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</si>
  <si>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</si>
  <si>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</si>
  <si>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</si>
  <si>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</si>
  <si>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</si>
  <si>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</si>
  <si>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</si>
  <si>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</si>
  <si>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</si>
  <si>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</si>
  <si>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</si>
  <si>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</si>
  <si>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</si>
  <si>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</si>
  <si>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</si>
  <si>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</si>
  <si>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</si>
  <si>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</si>
  <si>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</si>
  <si>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</si>
  <si>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</si>
  <si>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</si>
  <si>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</si>
  <si>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</si>
  <si>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</si>
  <si>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</si>
  <si>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</si>
  <si>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</si>
  <si>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</si>
  <si>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</si>
  <si>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</si>
  <si>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</si>
  <si>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</si>
  <si>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</si>
  <si>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</si>
  <si>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</si>
  <si>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</si>
  <si>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</si>
  <si>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</si>
  <si>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</si>
  <si>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</si>
  <si>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</si>
  <si>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</si>
  <si>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</si>
  <si>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</si>
  <si>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</si>
  <si>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</si>
  <si>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</si>
  <si>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</si>
  <si>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</si>
  <si>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</si>
  <si>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</si>
  <si>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</si>
  <si>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</si>
  <si>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</si>
  <si>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</si>
  <si>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</si>
  <si>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</si>
  <si>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</si>
  <si>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</si>
  <si>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</si>
  <si>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</si>
  <si>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</si>
  <si>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</si>
  <si>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</si>
  <si>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</si>
  <si>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</si>
  <si>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</si>
  <si>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</si>
  <si>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</si>
  <si>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</si>
  <si>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</si>
  <si>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</si>
  <si>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</si>
  <si>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</si>
  <si>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</si>
  <si>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</si>
  <si>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</si>
  <si>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</si>
  <si>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</si>
  <si>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</si>
  <si>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</si>
  <si>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</si>
  <si>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</si>
  <si>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</si>
  <si>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</si>
  <si>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</si>
  <si>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</si>
  <si>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</si>
  <si>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</si>
  <si>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</si>
  <si>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</si>
  <si>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</si>
  <si>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</si>
  <si>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</si>
  <si>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</si>
  <si>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</si>
  <si>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</si>
  <si>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</si>
  <si>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</si>
  <si>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</si>
  <si>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</si>
  <si>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</si>
  <si>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</si>
  <si>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</si>
  <si>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</si>
  <si>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</si>
  <si>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</si>
  <si>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</si>
  <si>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</si>
  <si>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</si>
  <si>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</si>
  <si>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</si>
  <si>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</si>
  <si>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</si>
  <si>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</si>
  <si>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</si>
  <si>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</si>
  <si>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</si>
  <si>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</si>
  <si>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</si>
  <si>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</si>
  <si>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</si>
  <si>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</si>
  <si>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</si>
  <si>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</si>
  <si>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</si>
  <si>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</si>
  <si>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</si>
  <si>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</si>
  <si>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</si>
  <si>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</si>
  <si>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</si>
  <si>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</si>
  <si>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</si>
  <si>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</si>
  <si>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</si>
  <si>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</si>
  <si>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</si>
  <si>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</si>
  <si>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</si>
  <si>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</si>
  <si>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</si>
  <si>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</si>
  <si>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</si>
  <si>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</si>
  <si>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</si>
  <si>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</si>
  <si>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</si>
  <si>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</si>
  <si>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</si>
  <si>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</si>
  <si>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</si>
  <si>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</si>
  <si>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</si>
  <si>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</si>
  <si>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</si>
  <si>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</si>
  <si>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</si>
  <si>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</si>
  <si>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</si>
  <si>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</si>
  <si>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</si>
  <si>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</si>
  <si>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</si>
  <si>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</si>
  <si>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</si>
  <si>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</si>
  <si>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</si>
  <si>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</si>
  <si>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</si>
  <si>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</si>
  <si>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</si>
  <si>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</si>
  <si>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</si>
  <si>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</si>
  <si>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</si>
  <si>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</si>
  <si>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</si>
  <si>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</si>
  <si>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</si>
  <si>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</si>
  <si>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</si>
  <si>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</si>
  <si>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</si>
  <si>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</si>
  <si>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</si>
  <si>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</si>
  <si>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</si>
  <si>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</si>
  <si>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</si>
  <si>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</si>
  <si>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</si>
  <si>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</si>
  <si>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</si>
  <si>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</si>
  <si>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</si>
  <si>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</si>
  <si>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</si>
  <si>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</si>
  <si>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</si>
  <si>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</si>
  <si>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</si>
  <si>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</si>
  <si>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</si>
  <si>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</si>
  <si>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</si>
  <si>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</si>
  <si>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</si>
  <si>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</si>
  <si>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</si>
  <si>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</si>
  <si>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</si>
  <si>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</si>
  <si>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</si>
  <si>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</si>
  <si>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</si>
  <si>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</si>
  <si>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</si>
  <si>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</si>
  <si>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</si>
  <si>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</si>
  <si>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</si>
  <si>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</si>
  <si>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</si>
  <si>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</si>
  <si>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</si>
  <si>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</si>
  <si>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</si>
  <si>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</si>
  <si>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</si>
  <si>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</si>
  <si>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</si>
  <si>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</si>
  <si>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</si>
  <si>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</si>
  <si>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</si>
  <si>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</si>
  <si>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</si>
  <si>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</si>
  <si>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</si>
  <si>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</si>
  <si>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</si>
  <si>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</si>
  <si>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</si>
  <si>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</si>
  <si>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</si>
  <si>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</si>
  <si>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</si>
  <si>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</si>
  <si>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</si>
  <si>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</si>
  <si>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</si>
  <si>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</si>
  <si>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</si>
  <si>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</si>
  <si>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</si>
  <si>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</si>
  <si>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</si>
  <si>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</si>
  <si>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</si>
  <si>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</si>
  <si>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</si>
  <si>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</si>
  <si>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</si>
  <si>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</si>
  <si>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</si>
  <si>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</si>
  <si>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</si>
  <si>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</si>
  <si>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</si>
  <si>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</si>
  <si>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</si>
  <si>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</si>
  <si>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</si>
  <si>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</si>
  <si>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</si>
  <si>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</si>
  <si>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</si>
  <si>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</si>
  <si>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</si>
  <si>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</si>
  <si>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</si>
  <si>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</si>
  <si>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</si>
  <si>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</si>
  <si>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</si>
  <si>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</si>
  <si>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</si>
  <si>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</si>
  <si>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</si>
  <si>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</si>
  <si>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</si>
  <si>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</si>
  <si>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</si>
  <si>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</si>
  <si>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</si>
  <si>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</si>
  <si>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</si>
  <si>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</si>
  <si>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</si>
  <si>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</si>
  <si>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</si>
  <si>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</si>
  <si>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</si>
  <si>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</si>
  <si>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</si>
  <si>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</si>
  <si>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</si>
  <si>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</si>
  <si>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</si>
  <si>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</si>
  <si>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</si>
  <si>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</si>
  <si>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</si>
  <si>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</si>
  <si>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</si>
  <si>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</si>
  <si>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</si>
  <si>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</si>
  <si>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</si>
  <si>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</si>
  <si>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</si>
  <si>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</si>
  <si>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</si>
  <si>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</si>
  <si>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</si>
  <si>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</si>
  <si>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</si>
  <si>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</si>
  <si>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</si>
  <si>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</si>
  <si>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</si>
  <si>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</si>
  <si>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</si>
  <si>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</si>
  <si>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</si>
  <si>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</si>
  <si>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</si>
  <si>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</si>
  <si>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</si>
  <si>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</si>
  <si>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</si>
  <si>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</si>
  <si>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</si>
  <si>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</si>
  <si>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</si>
  <si>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</si>
  <si>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</si>
  <si>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</si>
  <si>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</si>
  <si>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</si>
  <si>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</si>
  <si>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</si>
  <si>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</si>
  <si>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</si>
  <si>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</si>
  <si>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</si>
  <si>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</si>
  <si>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</si>
  <si>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</si>
  <si>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</si>
  <si>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</si>
  <si>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</si>
  <si>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</si>
  <si>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</si>
  <si>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</si>
  <si>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</si>
  <si>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</si>
  <si>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</si>
  <si>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</si>
  <si>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</si>
  <si>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</si>
  <si>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</si>
  <si>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</si>
  <si>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</si>
  <si>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</si>
  <si>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</si>
  <si>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</si>
  <si>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</si>
  <si>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</si>
  <si>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</si>
  <si>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</si>
  <si>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</si>
  <si>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</si>
  <si>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</si>
  <si>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</si>
  <si>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</si>
  <si>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</si>
  <si>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</si>
  <si>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</si>
  <si>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</si>
  <si>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</si>
  <si>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</si>
  <si>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</si>
  <si>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</si>
  <si>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</si>
  <si>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</si>
  <si>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</si>
  <si>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</si>
  <si>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</si>
  <si>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</si>
  <si>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</si>
  <si>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</si>
  <si>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</si>
  <si>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</si>
  <si>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</si>
  <si>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</si>
  <si>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</si>
  <si>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</si>
  <si>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</si>
  <si>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</si>
  <si>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</si>
  <si>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</si>
  <si>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</si>
  <si>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</si>
  <si>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</si>
  <si>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</si>
  <si>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</si>
  <si>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</si>
  <si>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</si>
  <si>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</si>
  <si>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</si>
  <si>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</si>
  <si>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</si>
  <si>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</si>
  <si>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</si>
  <si>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</si>
  <si>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</si>
  <si>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</si>
  <si>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</si>
  <si>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</si>
  <si>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</si>
  <si>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</si>
  <si>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</si>
  <si>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</si>
  <si>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</si>
  <si>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</si>
  <si>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</si>
  <si>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</si>
  <si>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</si>
  <si>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</si>
  <si>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</si>
  <si>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</si>
  <si>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</si>
  <si>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</si>
  <si>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</si>
  <si>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</si>
  <si>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</si>
  <si>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</si>
  <si>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</si>
  <si>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</si>
  <si>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</si>
  <si>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</si>
  <si>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</si>
  <si>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</si>
  <si>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</si>
  <si>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</si>
  <si>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</si>
  <si>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</si>
  <si>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</si>
  <si>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</si>
  <si>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</si>
  <si>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</si>
  <si>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</si>
  <si>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</si>
  <si>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</si>
  <si>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</si>
  <si>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</si>
  <si>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</si>
  <si>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</si>
  <si>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</si>
  <si>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</si>
  <si>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</si>
  <si>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</si>
  <si>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</si>
  <si>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</si>
  <si>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</si>
  <si>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</si>
  <si>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</si>
  <si>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</si>
  <si>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</si>
  <si>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</si>
  <si>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</si>
  <si>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</si>
  <si>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</si>
  <si>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</si>
  <si>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</si>
  <si>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</si>
  <si>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</si>
  <si>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</si>
  <si>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</si>
  <si>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</si>
  <si>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</si>
  <si>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</si>
  <si>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</si>
  <si>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</si>
  <si>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</si>
  <si>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</si>
  <si>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</si>
  <si>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</si>
  <si>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</si>
  <si>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</si>
  <si>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</si>
  <si>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</si>
  <si>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</si>
  <si>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</si>
  <si>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</si>
  <si>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</si>
  <si>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</si>
  <si>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</si>
  <si>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</si>
  <si>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</si>
  <si>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</si>
  <si>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</si>
  <si>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</si>
  <si>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</si>
  <si>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</si>
  <si>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</si>
  <si>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</si>
  <si>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</si>
  <si>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</si>
  <si>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</si>
  <si>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</si>
  <si>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</si>
  <si>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</si>
  <si>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</si>
  <si>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</si>
  <si>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</si>
  <si>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</si>
  <si>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</si>
  <si>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</si>
  <si>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</si>
  <si>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</si>
  <si>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</si>
  <si>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</si>
  <si>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</si>
  <si>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</si>
  <si>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</si>
  <si>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</si>
  <si>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</si>
  <si>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</si>
  <si>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</si>
  <si>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</si>
  <si>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</si>
  <si>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</si>
  <si>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</si>
  <si>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</si>
  <si>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</si>
  <si>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</si>
  <si>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</si>
  <si>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</si>
  <si>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</si>
  <si>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</si>
  <si>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</si>
  <si>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</si>
  <si>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</si>
  <si>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</si>
  <si>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</si>
  <si>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</si>
  <si>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</si>
  <si>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</si>
  <si>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</si>
  <si>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</si>
  <si>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</si>
  <si>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</si>
  <si>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</si>
  <si>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</si>
  <si>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</si>
  <si>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</si>
  <si>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</si>
  <si>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</si>
  <si>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</si>
  <si>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</si>
  <si>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</si>
  <si>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</si>
  <si>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</si>
  <si>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</si>
  <si>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</si>
  <si>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</si>
  <si>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</si>
  <si>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</si>
  <si>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</si>
  <si>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</si>
  <si>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</si>
  <si>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</si>
  <si>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</si>
  <si>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</si>
  <si>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</si>
  <si>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</si>
  <si>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</si>
  <si>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</si>
  <si>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</si>
  <si>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</si>
  <si>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</si>
  <si>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</si>
  <si>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</si>
  <si>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</si>
  <si>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</si>
  <si>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</si>
  <si>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</si>
  <si>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</si>
  <si>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</si>
  <si>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</si>
  <si>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</si>
  <si>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</si>
  <si>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</si>
  <si>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</si>
  <si>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</si>
  <si>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</si>
  <si>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</si>
  <si>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</si>
  <si>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</si>
  <si>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</si>
  <si>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</si>
  <si>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</si>
  <si>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</si>
  <si>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</si>
  <si>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</si>
  <si>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</si>
  <si>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</si>
  <si>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</si>
  <si>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</si>
  <si>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</si>
  <si>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</si>
  <si>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</si>
  <si>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</si>
  <si>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</si>
  <si>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</si>
  <si>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</si>
  <si>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</si>
  <si>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</si>
  <si>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</si>
  <si>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</si>
  <si>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</si>
  <si>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</si>
  <si>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</si>
  <si>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</si>
  <si>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</si>
  <si>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</si>
  <si>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</si>
  <si>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</si>
  <si>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</si>
  <si>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</si>
  <si>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</si>
  <si>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</si>
  <si>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</si>
  <si>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</si>
  <si>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</si>
  <si>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</si>
  <si>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</si>
  <si>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</si>
  <si>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</si>
  <si>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</si>
  <si>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</si>
  <si>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</si>
  <si>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</si>
  <si>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</si>
  <si>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</si>
  <si>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</si>
  <si>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</si>
  <si>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</si>
  <si>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</si>
  <si>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</si>
  <si>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</si>
  <si>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</si>
  <si>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</si>
  <si>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</si>
  <si>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</si>
  <si>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</si>
  <si>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</si>
  <si>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</si>
  <si>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</si>
  <si>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</si>
  <si>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</si>
  <si>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</si>
  <si>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</si>
  <si>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</si>
  <si>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</si>
  <si>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</si>
  <si>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</si>
  <si>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</si>
  <si>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</si>
  <si>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</si>
  <si>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</si>
  <si>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</si>
  <si>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</si>
  <si>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</si>
  <si>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</si>
  <si>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</si>
  <si>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</si>
  <si>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</si>
  <si>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</si>
  <si>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</si>
  <si>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</si>
  <si>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</si>
  <si>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</si>
  <si>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</si>
  <si>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</si>
  <si>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</si>
  <si>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</si>
  <si>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</si>
  <si>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</si>
  <si>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</si>
  <si>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</si>
  <si>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</si>
  <si>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</si>
  <si>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</si>
  <si>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</si>
  <si>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</si>
  <si>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</si>
  <si>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</si>
  <si>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</si>
  <si>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</si>
  <si>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</si>
  <si>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</si>
  <si>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</si>
  <si>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</si>
  <si>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</si>
  <si>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</si>
  <si>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</si>
  <si>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</si>
  <si>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</si>
  <si>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</si>
  <si>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</si>
  <si>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</si>
  <si>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</si>
  <si>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</si>
  <si>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</si>
  <si>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</si>
  <si>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</si>
  <si>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</si>
  <si>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</si>
  <si>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</si>
  <si>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</si>
  <si>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</si>
  <si>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</si>
  <si>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</si>
  <si>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</si>
  <si>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</si>
  <si>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</si>
  <si>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</si>
  <si>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</si>
  <si>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</si>
  <si>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</si>
  <si>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</si>
  <si>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</si>
  <si>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</si>
  <si>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</si>
  <si>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</si>
  <si>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</si>
  <si>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</si>
  <si>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</si>
  <si>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</si>
  <si>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</si>
  <si>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</si>
  <si>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</si>
  <si>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</si>
  <si>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</si>
  <si>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</si>
  <si>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</si>
  <si>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</si>
  <si>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</si>
  <si>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</si>
  <si>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</si>
  <si>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</si>
  <si>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</si>
  <si>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</si>
  <si>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</si>
  <si>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</si>
  <si>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</si>
  <si>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</si>
  <si>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</si>
  <si>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</si>
  <si>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</si>
  <si>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</si>
  <si>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</si>
  <si>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</si>
  <si>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</si>
  <si>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</si>
  <si>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</si>
  <si>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</si>
  <si>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</si>
  <si>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</si>
  <si>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</si>
  <si>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</si>
  <si>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</si>
  <si>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</si>
  <si>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</si>
  <si>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</si>
  <si>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</si>
  <si>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</si>
  <si>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</si>
  <si>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</si>
  <si>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</si>
  <si>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</si>
  <si>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</si>
  <si>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</si>
  <si>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</si>
  <si>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</si>
  <si>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</si>
  <si>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</si>
  <si>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</si>
  <si>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</si>
  <si>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</si>
  <si>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</si>
  <si>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</si>
  <si>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</si>
  <si>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</si>
  <si>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</si>
  <si>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</si>
  <si>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</si>
  <si>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</si>
  <si>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</si>
  <si>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</si>
  <si>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</si>
  <si>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</si>
  <si>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</si>
  <si>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</si>
  <si>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</si>
  <si>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</si>
  <si>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</si>
  <si>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</si>
  <si>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</si>
  <si>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</si>
  <si>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</si>
  <si>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</si>
  <si>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</si>
  <si>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</si>
  <si>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</si>
  <si>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</si>
  <si>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</si>
  <si>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</si>
  <si>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</si>
  <si>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</si>
  <si>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</si>
  <si>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</si>
  <si>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</si>
  <si>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</si>
  <si>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</si>
  <si>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</si>
  <si>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</si>
  <si>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</si>
  <si>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</si>
  <si>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</si>
  <si>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</si>
  <si>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</si>
  <si>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</si>
  <si>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</si>
  <si>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</si>
  <si>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</si>
  <si>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</si>
  <si>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</si>
  <si>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</si>
  <si>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</si>
  <si>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</si>
  <si>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</si>
  <si>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</si>
  <si>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</si>
  <si>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</si>
  <si>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</si>
  <si>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</si>
  <si>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</si>
  <si>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</si>
  <si>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</si>
  <si>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</si>
  <si>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</si>
  <si>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</si>
  <si>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</si>
  <si>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</si>
  <si>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</si>
  <si>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</si>
  <si>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</si>
  <si>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</si>
  <si>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</si>
  <si>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</si>
  <si>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</si>
  <si>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</si>
  <si>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</si>
  <si>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</si>
  <si>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</si>
  <si>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</si>
  <si>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</si>
  <si>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</si>
  <si>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</si>
  <si>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</si>
  <si>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</si>
  <si>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</si>
  <si>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</si>
  <si>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</si>
  <si>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</si>
  <si>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</si>
  <si>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</si>
  <si>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</si>
  <si>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</si>
  <si>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</si>
  <si>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</si>
  <si>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</si>
  <si>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</si>
  <si>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</si>
  <si>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</si>
  <si>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</si>
  <si>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</si>
  <si>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</si>
  <si>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</si>
  <si>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</si>
  <si>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</si>
  <si>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</si>
  <si>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</si>
  <si>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</si>
  <si>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</si>
  <si>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</si>
  <si>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</si>
  <si>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</si>
  <si>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</si>
  <si>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</si>
  <si>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</si>
  <si>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</si>
  <si>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</si>
  <si>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</si>
  <si>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</si>
  <si>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</si>
  <si>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</si>
  <si>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</si>
  <si>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</si>
  <si>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</si>
  <si>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</si>
  <si>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</si>
  <si>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</si>
  <si>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</si>
  <si>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</si>
  <si>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</si>
  <si>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</si>
  <si>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</si>
  <si>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</si>
  <si>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</si>
  <si>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</si>
  <si>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</si>
  <si>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</si>
  <si>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</si>
  <si>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</si>
  <si>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</si>
  <si>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</si>
  <si>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</si>
  <si>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</si>
  <si>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</si>
  <si>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</si>
  <si>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</si>
  <si>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</si>
  <si>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</si>
  <si>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</si>
  <si>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</si>
  <si>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</si>
  <si>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</si>
  <si>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</si>
  <si>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</si>
  <si>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</si>
  <si>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</si>
  <si>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</si>
  <si>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</si>
  <si>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</si>
  <si>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</si>
  <si>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</si>
  <si>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</si>
  <si>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</si>
  <si>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</si>
  <si>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</si>
  <si>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</si>
  <si>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</si>
  <si>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</si>
  <si>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</si>
  <si>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</si>
  <si>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</si>
  <si>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</si>
  <si>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</si>
  <si>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</si>
  <si>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</si>
  <si>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</si>
  <si>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</si>
  <si>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</si>
  <si>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</si>
  <si>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</si>
  <si>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</si>
  <si>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</si>
  <si>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</si>
  <si>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</si>
  <si>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</si>
  <si>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</si>
  <si>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</si>
  <si>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</si>
  <si>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</si>
  <si>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</si>
  <si>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</si>
  <si>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</si>
  <si>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</si>
  <si>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</si>
  <si>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</si>
  <si>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</si>
  <si>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</si>
  <si>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</si>
  <si>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</si>
  <si>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</si>
  <si>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</si>
  <si>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</si>
  <si>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</si>
  <si>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</si>
  <si>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</si>
  <si>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</si>
  <si>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</si>
  <si>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</si>
  <si>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</si>
  <si>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</si>
  <si>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</si>
  <si>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</si>
  <si>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</si>
  <si>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</si>
  <si>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</si>
  <si>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</si>
  <si>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</si>
  <si>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</si>
  <si>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</si>
  <si>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</si>
  <si>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</si>
  <si>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</si>
  <si>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</si>
  <si>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</si>
  <si>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</si>
  <si>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</si>
  <si>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</si>
  <si>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</si>
  <si>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</si>
  <si>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</si>
  <si>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</si>
  <si>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</si>
  <si>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</si>
  <si>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</si>
  <si>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</si>
  <si>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</si>
  <si>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</si>
  <si>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</si>
  <si>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</si>
  <si>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</si>
  <si>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</si>
  <si>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</si>
  <si>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</si>
  <si>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</si>
  <si>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</si>
  <si>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</si>
  <si>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</si>
  <si>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</si>
  <si>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</si>
  <si>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</si>
  <si>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</si>
  <si>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</si>
  <si>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</si>
  <si>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</si>
  <si>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</si>
  <si>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</si>
  <si>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</si>
  <si>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</si>
  <si>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</si>
  <si>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</si>
  <si>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</si>
  <si>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</si>
  <si>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</si>
  <si>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</si>
  <si>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</si>
  <si>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</si>
  <si>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</si>
  <si>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</si>
  <si>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</si>
  <si>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</si>
  <si>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</si>
  <si>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</si>
  <si>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</si>
  <si>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</si>
  <si>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</si>
  <si>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</si>
  <si>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</si>
  <si>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</si>
  <si>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</si>
  <si>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</si>
  <si>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</si>
  <si>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</si>
  <si>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</si>
  <si>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</si>
  <si>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</si>
  <si>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</si>
  <si>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</si>
  <si>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</si>
  <si>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</si>
  <si>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</si>
  <si>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</si>
  <si>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</si>
  <si>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</si>
  <si>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</si>
  <si>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</si>
  <si>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</si>
  <si>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</si>
  <si>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</si>
  <si>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</si>
  <si>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</si>
  <si>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</si>
  <si>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</si>
  <si>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</si>
  <si>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</si>
  <si>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</si>
  <si>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</si>
  <si>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</si>
  <si>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</si>
  <si>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</si>
  <si>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</si>
  <si>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</si>
  <si>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</si>
  <si>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</si>
  <si>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</si>
  <si>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</si>
  <si>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</si>
  <si>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</si>
  <si>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</si>
  <si>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</si>
  <si>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</si>
  <si>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</si>
  <si>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</si>
  <si>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</si>
  <si>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</si>
  <si>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</si>
  <si>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</si>
  <si>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</si>
  <si>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</si>
  <si>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</si>
  <si>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</si>
  <si>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</si>
  <si>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</si>
  <si>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</si>
  <si>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</si>
  <si>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</si>
  <si>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</si>
  <si>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</si>
  <si>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</si>
  <si>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</si>
  <si>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</si>
  <si>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</si>
  <si>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</si>
  <si>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</si>
  <si>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</si>
  <si>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</si>
  <si>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</si>
  <si>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</si>
  <si>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</si>
  <si>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</si>
  <si>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2021-11-3</t>
  </si>
  <si>
    <t>$ 5 77.372.250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</si>
</sst>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opLeftCell="I1" zoomScale="70" zoomScaleNormal="70"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44201.909875694444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1156</v>
      </c>
      <c r="J20" s="147" t="s">
        <v>188</v>
      </c>
      <c r="K20" s="148" t="s">
        <v>2729</v>
      </c>
      <c r="L20" s="149"/>
      <c r="M20" s="149">
        <v>44561</v>
      </c>
      <c r="N20" s="132">
        <f>+(M20-L20)/30</f>
        <v>1485.3666666666666</v>
      </c>
      <c r="O20" s="135"/>
      <c r="U20" s="131"/>
      <c r="V20" s="107">
        <f ca="1">NOW()</f>
        <v>44201.909875694444</v>
      </c>
      <c r="W20" s="107">
        <f ca="1">NOW()</f>
        <v>44201.909875694444</v>
      </c>
    </row>
    <row r="21" spans="1:23" ht="30" customHeight="1" outlineLevel="1" x14ac:dyDescent="0.25">
      <c r="A21" s="9"/>
      <c r="B21" s="72"/>
      <c r="C21" s="5"/>
      <c r="D21" s="5"/>
      <c r="E21" s="5"/>
      <c r="F21" s="5"/>
      <c r="G21" s="5"/>
      <c r="H21" s="71"/>
      <c r="I21" s="146"/>
      <c r="J21" s="147"/>
      <c r="K21" s="148"/>
      <c r="L21" s="149"/>
      <c r="M21" s="149"/>
      <c r="N21" s="132">
        <f t="shared" ref="N21:N35" si="0">+(M21-L21)/30</f>
        <v>0</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0</v>
      </c>
      <c r="F185" s="94"/>
      <c r="G185" s="95"/>
      <c r="H185" s="90"/>
      <c r="I185" s="92" t="s">
        <v>2632</v>
      </c>
      <c r="J185" s="181">
        <f>M179</f>
        <v>0</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abSelected="1" topLeftCell="A3" zoomScale="85" zoomScaleNormal="85" zoomScaleSheetLayoutView="40" zoomScalePageLayoutView="40" workbookViewId="0">
      <selection activeCell="K20" sqref="K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44201.909875694444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1156</v>
      </c>
      <c r="J20" s="147" t="s">
        <v>188</v>
      </c>
      <c r="K20" s="148" t="s">
        <v>2729</v>
      </c>
      <c r="L20" s="149"/>
      <c r="M20" s="149">
        <v>44561</v>
      </c>
      <c r="N20" s="132">
        <f>+(M20-L20)/30</f>
        <v>1485.3666666666666</v>
      </c>
      <c r="O20" s="135"/>
      <c r="U20" s="131"/>
      <c r="V20" s="107">
        <f ca="1">NOW()</f>
        <v>44201.909875694444</v>
      </c>
      <c r="W20" s="107">
        <f ca="1">NOW()</f>
        <v>44201.909875694444</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0</v>
      </c>
      <c r="F185" s="94"/>
      <c r="G185" s="95"/>
      <c r="H185" s="90"/>
      <c r="I185" s="92" t="s">
        <v>2632</v>
      </c>
      <c r="J185" s="181">
        <f>M179</f>
        <v>0.05</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H3" zoomScale="70" zoomScaleNormal="70"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44201.909875694444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91" t="s">
        <v>2681</v>
      </c>
      <c r="G20" s="5"/>
      <c r="H20" s="267"/>
      <c r="I20" s="146"/>
      <c r="J20" s="147"/>
      <c r="K20" s="148"/>
      <c r="L20" s="149"/>
      <c r="M20" s="149"/>
      <c r="N20" s="132">
        <f>+(M20-L20)/30</f>
        <v>0</v>
      </c>
      <c r="O20" s="135"/>
      <c r="U20" s="131"/>
      <c r="V20" s="107">
        <f ca="1">NOW()</f>
        <v>44201.909875694444</v>
      </c>
      <c r="W20" s="107">
        <f ca="1">NOW()</f>
        <v>44201.909875694444</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t="s">
        <v>31</v>
      </c>
      <c r="D48" s="119"/>
      <c r="E48" s="142"/>
      <c r="F48" s="142"/>
      <c r="G48" s="169" t="str">
        <f>IF(AND(E48&lt;&gt;"",F48&lt;&gt;""),((F48-E48)/30),"")</f>
        <v/>
      </c>
      <c r="H48" s="120"/>
      <c r="I48" s="119"/>
      <c r="J48" s="119"/>
      <c r="K48" s="121"/>
      <c r="L48" s="122" t="s">
        <v>1148</v>
      </c>
      <c r="M48" s="178"/>
      <c r="N48" s="122" t="s">
        <v>2639</v>
      </c>
      <c r="O48" s="122" t="s">
        <v>1148</v>
      </c>
      <c r="P48" s="80"/>
    </row>
    <row r="49" spans="1:16" s="6" customFormat="1" ht="24.75" customHeight="1" x14ac:dyDescent="0.25">
      <c r="A49" s="140">
        <v>2</v>
      </c>
      <c r="B49" s="120"/>
      <c r="C49" s="122" t="s">
        <v>31</v>
      </c>
      <c r="D49" s="119"/>
      <c r="E49" s="142"/>
      <c r="F49" s="142"/>
      <c r="G49" s="169" t="str">
        <f t="shared" ref="G49:G107" si="1">IF(AND(E49&lt;&gt;"",F49&lt;&gt;""),((F49-E49)/30),"")</f>
        <v/>
      </c>
      <c r="H49" s="120"/>
      <c r="I49" s="119"/>
      <c r="J49" s="119"/>
      <c r="K49" s="121"/>
      <c r="L49" s="122" t="s">
        <v>1148</v>
      </c>
      <c r="M49" s="178"/>
      <c r="N49" s="122" t="s">
        <v>2639</v>
      </c>
      <c r="O49" s="122" t="s">
        <v>1148</v>
      </c>
      <c r="P49" s="80"/>
    </row>
    <row r="50" spans="1:16" s="6" customFormat="1" ht="24.75" customHeight="1" x14ac:dyDescent="0.25">
      <c r="A50" s="140">
        <v>3</v>
      </c>
      <c r="B50" s="120"/>
      <c r="C50" s="122" t="s">
        <v>31</v>
      </c>
      <c r="D50" s="119"/>
      <c r="E50" s="142"/>
      <c r="F50" s="142"/>
      <c r="G50" s="169" t="str">
        <f t="shared" si="1"/>
        <v/>
      </c>
      <c r="H50" s="117"/>
      <c r="I50" s="119"/>
      <c r="J50" s="119"/>
      <c r="K50" s="121"/>
      <c r="L50" s="122" t="s">
        <v>1148</v>
      </c>
      <c r="M50" s="178"/>
      <c r="N50" s="122" t="s">
        <v>2639</v>
      </c>
      <c r="O50" s="122" t="s">
        <v>1148</v>
      </c>
      <c r="P50" s="80"/>
    </row>
    <row r="51" spans="1:16" s="6" customFormat="1" ht="24.75" customHeight="1" outlineLevel="1" x14ac:dyDescent="0.25">
      <c r="A51" s="140">
        <v>4</v>
      </c>
      <c r="B51" s="120"/>
      <c r="C51" s="122" t="s">
        <v>31</v>
      </c>
      <c r="D51" s="119"/>
      <c r="E51" s="142"/>
      <c r="F51" s="142"/>
      <c r="G51" s="169" t="str">
        <f t="shared" si="1"/>
        <v/>
      </c>
      <c r="H51" s="120"/>
      <c r="I51" s="119"/>
      <c r="J51" s="119"/>
      <c r="K51" s="121"/>
      <c r="L51" s="122" t="s">
        <v>1148</v>
      </c>
      <c r="M51" s="178"/>
      <c r="N51" s="122" t="s">
        <v>2639</v>
      </c>
      <c r="O51" s="122" t="s">
        <v>1148</v>
      </c>
      <c r="P51" s="80"/>
    </row>
    <row r="52" spans="1:16" s="7" customFormat="1" ht="24.75" customHeight="1" outlineLevel="1" x14ac:dyDescent="0.25">
      <c r="A52" s="141">
        <v>5</v>
      </c>
      <c r="B52" s="120"/>
      <c r="C52" s="122" t="s">
        <v>31</v>
      </c>
      <c r="D52" s="119"/>
      <c r="E52" s="142"/>
      <c r="F52" s="142"/>
      <c r="G52" s="169" t="str">
        <f t="shared" si="1"/>
        <v/>
      </c>
      <c r="H52" s="117"/>
      <c r="I52" s="119"/>
      <c r="J52" s="119"/>
      <c r="K52" s="121"/>
      <c r="L52" s="122" t="s">
        <v>1148</v>
      </c>
      <c r="M52" s="178"/>
      <c r="N52" s="122" t="s">
        <v>2639</v>
      </c>
      <c r="O52" s="122" t="s">
        <v>1148</v>
      </c>
      <c r="P52" s="81"/>
    </row>
    <row r="53" spans="1:16" s="7" customFormat="1" ht="24.75" customHeight="1" outlineLevel="1" x14ac:dyDescent="0.25">
      <c r="A53" s="141">
        <v>6</v>
      </c>
      <c r="B53" s="120"/>
      <c r="C53" s="122" t="s">
        <v>31</v>
      </c>
      <c r="D53" s="119"/>
      <c r="E53" s="142"/>
      <c r="F53" s="142"/>
      <c r="G53" s="169" t="str">
        <f t="shared" si="1"/>
        <v/>
      </c>
      <c r="H53" s="117"/>
      <c r="I53" s="119"/>
      <c r="J53" s="119"/>
      <c r="K53" s="121"/>
      <c r="L53" s="122" t="s">
        <v>1148</v>
      </c>
      <c r="M53" s="178"/>
      <c r="N53" s="122" t="s">
        <v>2639</v>
      </c>
      <c r="O53" s="122" t="s">
        <v>1148</v>
      </c>
      <c r="P53" s="81"/>
    </row>
    <row r="54" spans="1:16" s="7" customFormat="1" ht="24.75" customHeight="1" outlineLevel="1" x14ac:dyDescent="0.25">
      <c r="A54" s="141">
        <v>7</v>
      </c>
      <c r="B54" s="120"/>
      <c r="C54" s="122" t="s">
        <v>31</v>
      </c>
      <c r="D54" s="119"/>
      <c r="E54" s="142"/>
      <c r="F54" s="142"/>
      <c r="G54" s="169" t="str">
        <f t="shared" si="1"/>
        <v/>
      </c>
      <c r="H54" s="120"/>
      <c r="I54" s="119"/>
      <c r="J54" s="119"/>
      <c r="K54" s="116"/>
      <c r="L54" s="122" t="s">
        <v>1148</v>
      </c>
      <c r="M54" s="178"/>
      <c r="N54" s="122" t="s">
        <v>2639</v>
      </c>
      <c r="O54" s="122" t="s">
        <v>1148</v>
      </c>
      <c r="P54" s="81"/>
    </row>
    <row r="55" spans="1:16" s="7" customFormat="1" ht="24.75" customHeight="1" outlineLevel="1" x14ac:dyDescent="0.25">
      <c r="A55" s="141">
        <v>8</v>
      </c>
      <c r="B55" s="120"/>
      <c r="C55" s="122" t="s">
        <v>31</v>
      </c>
      <c r="D55" s="119"/>
      <c r="E55" s="142"/>
      <c r="F55" s="142"/>
      <c r="G55" s="169" t="str">
        <f t="shared" si="1"/>
        <v/>
      </c>
      <c r="H55" s="120"/>
      <c r="I55" s="119"/>
      <c r="J55" s="119"/>
      <c r="K55" s="116"/>
      <c r="L55" s="122" t="s">
        <v>1148</v>
      </c>
      <c r="M55" s="178"/>
      <c r="N55" s="122" t="s">
        <v>2639</v>
      </c>
      <c r="O55" s="122" t="s">
        <v>1148</v>
      </c>
      <c r="P55" s="81"/>
    </row>
    <row r="56" spans="1:16" s="7" customFormat="1" ht="24.75" customHeight="1" outlineLevel="1" x14ac:dyDescent="0.25">
      <c r="A56" s="141">
        <v>9</v>
      </c>
      <c r="B56" s="120"/>
      <c r="C56" s="122" t="s">
        <v>31</v>
      </c>
      <c r="D56" s="119"/>
      <c r="E56" s="142"/>
      <c r="F56" s="142"/>
      <c r="G56" s="169" t="str">
        <f t="shared" si="1"/>
        <v/>
      </c>
      <c r="H56" s="120"/>
      <c r="I56" s="119"/>
      <c r="J56" s="119"/>
      <c r="K56" s="116"/>
      <c r="L56" s="122" t="s">
        <v>1148</v>
      </c>
      <c r="M56" s="178"/>
      <c r="N56" s="122" t="s">
        <v>2639</v>
      </c>
      <c r="O56" s="122" t="s">
        <v>1148</v>
      </c>
      <c r="P56" s="81"/>
    </row>
    <row r="57" spans="1:16" s="7" customFormat="1" ht="24.75" customHeight="1" outlineLevel="1" x14ac:dyDescent="0.25">
      <c r="A57" s="141">
        <v>10</v>
      </c>
      <c r="B57" s="120"/>
      <c r="C57" s="122" t="s">
        <v>31</v>
      </c>
      <c r="D57" s="119"/>
      <c r="E57" s="142"/>
      <c r="F57" s="142"/>
      <c r="G57" s="169" t="str">
        <f t="shared" si="1"/>
        <v/>
      </c>
      <c r="H57" s="120"/>
      <c r="I57" s="119"/>
      <c r="J57" s="119"/>
      <c r="K57" s="121"/>
      <c r="L57" s="122" t="s">
        <v>1148</v>
      </c>
      <c r="M57" s="178"/>
      <c r="N57" s="122" t="s">
        <v>2639</v>
      </c>
      <c r="O57" s="122" t="s">
        <v>1148</v>
      </c>
      <c r="P57" s="81"/>
    </row>
    <row r="58" spans="1:16" s="7" customFormat="1" ht="24.75" customHeight="1" outlineLevel="1" x14ac:dyDescent="0.25">
      <c r="A58" s="141">
        <v>11</v>
      </c>
      <c r="B58" s="120"/>
      <c r="C58" s="122" t="s">
        <v>31</v>
      </c>
      <c r="D58" s="119"/>
      <c r="E58" s="142"/>
      <c r="F58" s="142"/>
      <c r="G58" s="169" t="str">
        <f t="shared" si="1"/>
        <v/>
      </c>
      <c r="H58" s="120"/>
      <c r="I58" s="119"/>
      <c r="J58" s="119"/>
      <c r="K58" s="121"/>
      <c r="L58" s="122" t="s">
        <v>1148</v>
      </c>
      <c r="M58" s="178"/>
      <c r="N58" s="122" t="s">
        <v>2639</v>
      </c>
      <c r="O58" s="122" t="s">
        <v>1148</v>
      </c>
      <c r="P58" s="81"/>
    </row>
    <row r="59" spans="1:16" s="7" customFormat="1" ht="24.75" customHeight="1" outlineLevel="1" x14ac:dyDescent="0.25">
      <c r="A59" s="141">
        <v>12</v>
      </c>
      <c r="B59" s="120"/>
      <c r="C59" s="122" t="s">
        <v>31</v>
      </c>
      <c r="D59" s="119"/>
      <c r="E59" s="142"/>
      <c r="F59" s="142"/>
      <c r="G59" s="169" t="str">
        <f t="shared" si="1"/>
        <v/>
      </c>
      <c r="H59" s="117"/>
      <c r="I59" s="119"/>
      <c r="J59" s="119"/>
      <c r="K59" s="121"/>
      <c r="L59" s="122" t="s">
        <v>1148</v>
      </c>
      <c r="M59" s="178"/>
      <c r="N59" s="122" t="s">
        <v>2639</v>
      </c>
      <c r="O59" s="122" t="s">
        <v>1148</v>
      </c>
      <c r="P59" s="81"/>
    </row>
    <row r="60" spans="1:16" s="7" customFormat="1" ht="24.75" customHeight="1" outlineLevel="1" x14ac:dyDescent="0.25">
      <c r="A60" s="141">
        <v>13</v>
      </c>
      <c r="B60" s="120"/>
      <c r="C60" s="122" t="s">
        <v>31</v>
      </c>
      <c r="D60" s="119"/>
      <c r="E60" s="142"/>
      <c r="F60" s="142"/>
      <c r="G60" s="169" t="str">
        <f t="shared" si="1"/>
        <v/>
      </c>
      <c r="H60" s="117"/>
      <c r="I60" s="119"/>
      <c r="J60" s="119"/>
      <c r="K60" s="121"/>
      <c r="L60" s="122" t="s">
        <v>1148</v>
      </c>
      <c r="M60" s="178"/>
      <c r="N60" s="122" t="s">
        <v>2639</v>
      </c>
      <c r="O60" s="122" t="s">
        <v>1148</v>
      </c>
      <c r="P60" s="81"/>
    </row>
    <row r="61" spans="1:16" s="7" customFormat="1" ht="24.75" customHeight="1" outlineLevel="1" x14ac:dyDescent="0.25">
      <c r="A61" s="141">
        <v>14</v>
      </c>
      <c r="B61" s="120"/>
      <c r="C61" s="122" t="s">
        <v>31</v>
      </c>
      <c r="D61" s="119"/>
      <c r="E61" s="142"/>
      <c r="F61" s="142"/>
      <c r="G61" s="169" t="str">
        <f t="shared" si="1"/>
        <v/>
      </c>
      <c r="H61" s="117"/>
      <c r="I61" s="119"/>
      <c r="J61" s="119"/>
      <c r="K61" s="121"/>
      <c r="L61" s="122" t="s">
        <v>1148</v>
      </c>
      <c r="M61" s="178"/>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44201.909875694444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44201.909875694444</v>
      </c>
      <c r="W20" s="107">
        <f ca="1">NOW()</f>
        <v>44201.909875694444</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44201.909875694444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44201.909875694444</v>
      </c>
      <c r="W20" s="107">
        <f ca="1">NOW()</f>
        <v>44201.909875694444</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44201.909875694444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44201.909875694444</v>
      </c>
      <c r="W20" s="107">
        <f ca="1">NOW()</f>
        <v>44201.909875694444</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4fb10211-09fb-4e80-9f0b-184718d5d98c"/>
    <ds:schemaRef ds:uri="http://purl.org/dc/term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2021-01-06T02:50:24Z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