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<sst xmlns="http://schemas.openxmlformats.org/spreadsheetml/2006/main" count="3222" uniqueCount="2717">
  <si>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</si>
  <si>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</si>
  <si>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</si>
  <si>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</si>
  <si>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</si>
  <si>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</si>
  <si>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</si>
  <si>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</si>
  <si>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</si>
  <si>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</si>
  <si>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</si>
  <si>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</si>
  <si>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</si>
  <si>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</si>
  <si>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</si>
  <si>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</si>
  <si>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</si>
  <si>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</si>
  <si>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</si>
  <si>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</si>
  <si>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</si>
  <si>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</si>
  <si>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</si>
  <si>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</si>
  <si>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</si>
  <si>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</si>
  <si>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</si>
  <si>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</si>
  <si>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</si>
  <si>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</si>
  <si>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</si>
  <si>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</si>
  <si>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</si>
  <si>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</si>
  <si>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</si>
  <si>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</si>
  <si>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</si>
  <si>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</si>
  <si>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</si>
  <si>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</si>
  <si>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</si>
  <si>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</si>
  <si>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</si>
  <si>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</si>
  <si>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</si>
  <si>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</si>
  <si>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</si>
  <si>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</si>
  <si>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</si>
  <si>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</si>
  <si>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</si>
  <si>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</si>
  <si>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</si>
  <si>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</si>
  <si>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</si>
  <si>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</si>
  <si>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</si>
  <si>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</si>
  <si>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</si>
  <si>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</si>
  <si>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</si>
  <si>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</si>
  <si>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</si>
  <si>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</si>
  <si>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</si>
  <si>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</si>
  <si>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</si>
  <si>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</si>
  <si>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</si>
  <si>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</si>
  <si>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</si>
  <si>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</si>
  <si>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</si>
  <si>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</si>
  <si>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</si>
  <si>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</si>
  <si>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</si>
  <si>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</si>
  <si>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</si>
  <si>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</si>
  <si>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</si>
  <si>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</si>
  <si>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</si>
  <si>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</si>
  <si>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</si>
  <si>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</si>
  <si>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</si>
  <si>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</si>
  <si>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</si>
  <si>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</si>
  <si>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</si>
  <si>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</si>
  <si>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</si>
  <si>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</si>
  <si>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</si>
  <si>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</si>
  <si>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</si>
  <si>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</si>
  <si>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</si>
  <si>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</si>
  <si>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</si>
  <si>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</si>
  <si>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</si>
  <si>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</si>
  <si>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</si>
  <si>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</si>
  <si>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</si>
  <si>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</si>
  <si>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</si>
  <si>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</si>
  <si>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</si>
  <si>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</si>
  <si>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</si>
  <si>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</si>
  <si>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</si>
  <si>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</si>
  <si>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</si>
  <si>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</si>
  <si>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</si>
  <si>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</si>
  <si>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</si>
  <si>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</si>
  <si>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</si>
  <si>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</si>
  <si>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</si>
  <si>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</si>
  <si>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</si>
  <si>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</si>
  <si>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</si>
  <si>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</si>
  <si>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</si>
  <si>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</si>
  <si>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</si>
  <si>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</si>
  <si>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</si>
  <si>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</si>
  <si>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</si>
  <si>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</si>
  <si>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</si>
  <si>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</si>
  <si>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</si>
  <si>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</si>
  <si>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</si>
  <si>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</si>
  <si>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</si>
  <si>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</si>
  <si>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</si>
  <si>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</si>
  <si>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</si>
  <si>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</si>
  <si>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</si>
  <si>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</si>
  <si>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</si>
  <si>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</si>
  <si>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</si>
  <si>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</si>
  <si>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</si>
  <si>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</si>
  <si>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</si>
  <si>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</si>
  <si>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</si>
  <si>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</si>
  <si>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</si>
  <si>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</si>
  <si>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</si>
  <si>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</si>
  <si>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</si>
  <si>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</si>
  <si>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</si>
  <si>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</si>
  <si>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</si>
  <si>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</si>
  <si>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</si>
  <si>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</si>
  <si>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</si>
  <si>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</si>
  <si>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</si>
  <si>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</si>
  <si>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</si>
  <si>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</si>
  <si>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</si>
  <si>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</si>
  <si>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</si>
  <si>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</si>
  <si>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</si>
  <si>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</si>
  <si>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</si>
  <si>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</si>
  <si>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</si>
  <si>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</si>
  <si>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</si>
  <si>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</si>
  <si>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</si>
  <si>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</si>
  <si>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</si>
  <si>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</si>
  <si>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</si>
  <si>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</si>
  <si>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</si>
  <si>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</si>
  <si>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</si>
  <si>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</si>
  <si>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</si>
  <si>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</si>
  <si>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</si>
  <si>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</si>
  <si>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</si>
  <si>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</si>
  <si>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</si>
  <si>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</si>
  <si>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</si>
  <si>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</si>
  <si>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</si>
  <si>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</si>
  <si>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</si>
  <si>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</si>
  <si>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</si>
  <si>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</si>
  <si>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</si>
  <si>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</si>
  <si>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</si>
  <si>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</si>
  <si>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</si>
  <si>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</si>
  <si>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</si>
  <si>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</si>
  <si>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</si>
  <si>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</si>
  <si>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</si>
  <si>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</si>
  <si>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</si>
  <si>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</si>
  <si>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</si>
  <si>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</si>
  <si>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</si>
  <si>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</si>
  <si>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</si>
  <si>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</si>
  <si>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</si>
  <si>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</si>
  <si>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</si>
  <si>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</si>
  <si>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</si>
  <si>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</si>
  <si>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</si>
  <si>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</si>
  <si>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</si>
  <si>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</si>
  <si>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</si>
  <si>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</si>
  <si>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</si>
  <si>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</si>
  <si>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</si>
  <si>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</si>
  <si>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</si>
  <si>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</si>
  <si>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</si>
  <si>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</si>
  <si>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</si>
  <si>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</si>
  <si>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</si>
  <si>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</si>
  <si>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</si>
  <si>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</si>
  <si>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</si>
  <si>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</si>
  <si>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</si>
  <si>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</si>
  <si>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</si>
  <si>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</si>
  <si>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</si>
  <si>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</si>
  <si>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</si>
  <si>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</si>
  <si>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</si>
  <si>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</si>
  <si>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</si>
  <si>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</si>
  <si>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</si>
  <si>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</si>
  <si>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</si>
  <si>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</si>
  <si>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</si>
  <si>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</si>
  <si>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</si>
  <si>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</si>
  <si>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</si>
  <si>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</si>
  <si>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</si>
  <si>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</si>
  <si>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</si>
  <si>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</si>
  <si>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</si>
  <si>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</si>
  <si>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</si>
  <si>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</si>
  <si>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</si>
  <si>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</si>
  <si>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</si>
  <si>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</si>
  <si>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</si>
  <si>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</si>
  <si>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</si>
  <si>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</si>
  <si>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</si>
  <si>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</si>
  <si>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</si>
  <si>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</si>
  <si>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</si>
  <si>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</si>
  <si>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</si>
  <si>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</si>
  <si>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</si>
  <si>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</si>
  <si>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</si>
  <si>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</si>
  <si>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</si>
  <si>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</si>
  <si>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</si>
  <si>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</si>
  <si>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</si>
  <si>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</si>
  <si>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</si>
  <si>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</si>
  <si>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</si>
  <si>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</si>
  <si>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</si>
  <si>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</si>
  <si>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</si>
  <si>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</si>
  <si>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</si>
  <si>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</si>
  <si>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</si>
  <si>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</si>
  <si>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</si>
  <si>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</si>
  <si>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</si>
  <si>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</si>
  <si>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</si>
  <si>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</si>
  <si>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</si>
  <si>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</si>
  <si>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</si>
  <si>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</si>
  <si>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</si>
  <si>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</si>
  <si>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</si>
  <si>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</si>
  <si>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</si>
  <si>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</si>
  <si>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</si>
  <si>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</si>
  <si>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</si>
  <si>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</si>
  <si>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</si>
  <si>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</si>
  <si>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</si>
  <si>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</si>
  <si>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</si>
  <si>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</si>
  <si>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</si>
  <si>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</si>
  <si>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</si>
  <si>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</si>
  <si>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</si>
  <si>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</si>
  <si>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</si>
  <si>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</si>
  <si>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</si>
  <si>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</si>
  <si>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</si>
  <si>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</si>
  <si>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</si>
  <si>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</si>
  <si>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</si>
  <si>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</si>
  <si>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</si>
  <si>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</si>
  <si>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</si>
  <si>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</si>
  <si>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</si>
  <si>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</si>
  <si>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</si>
  <si>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</si>
  <si>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</si>
  <si>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</si>
  <si>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</si>
  <si>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</si>
  <si>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</si>
  <si>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</si>
  <si>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</si>
  <si>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</si>
  <si>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</si>
  <si>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</si>
  <si>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</si>
  <si>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</si>
  <si>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</si>
  <si>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</si>
  <si>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</si>
  <si>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</si>
  <si>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</si>
  <si>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</si>
  <si>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</si>
  <si>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</si>
  <si>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</si>
  <si>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</si>
  <si>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</si>
  <si>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</si>
  <si>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</si>
  <si>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</si>
  <si>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</si>
  <si>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</si>
  <si>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</si>
  <si>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</si>
  <si>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</si>
  <si>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</si>
  <si>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</si>
  <si>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</si>
  <si>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</si>
  <si>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</si>
  <si>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</si>
  <si>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</si>
  <si>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</si>
  <si>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</si>
  <si>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</si>
  <si>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</si>
  <si>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</si>
  <si>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</si>
  <si>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</si>
  <si>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</si>
  <si>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</si>
  <si>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</si>
  <si>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</si>
  <si>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</si>
  <si>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</si>
  <si>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</si>
  <si>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</si>
  <si>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</si>
  <si>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</si>
  <si>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</si>
  <si>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</si>
  <si>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</si>
  <si>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</si>
  <si>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</si>
  <si>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</si>
  <si>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</si>
  <si>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</si>
  <si>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</si>
  <si>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</si>
  <si>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</si>
  <si>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</si>
  <si>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</si>
  <si>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</si>
  <si>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</si>
  <si>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</si>
  <si>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</si>
  <si>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</si>
  <si>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</si>
  <si>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</si>
  <si>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</si>
  <si>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</si>
  <si>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</si>
  <si>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</si>
  <si>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</si>
  <si>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</si>
  <si>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</si>
  <si>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</si>
  <si>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</si>
  <si>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</si>
  <si>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</si>
  <si>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</si>
  <si>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</si>
  <si>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</si>
  <si>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</si>
  <si>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</si>
  <si>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</si>
  <si>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</si>
  <si>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</si>
  <si>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</si>
  <si>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</si>
  <si>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</si>
  <si>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</si>
  <si>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</si>
  <si>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</si>
  <si>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</si>
  <si>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</si>
  <si>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</si>
  <si>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</si>
  <si>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</si>
  <si>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</si>
  <si>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</si>
  <si>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</si>
  <si>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</si>
  <si>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</si>
  <si>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</si>
  <si>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</si>
  <si>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</si>
  <si>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</si>
  <si>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</si>
  <si>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</si>
  <si>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</si>
  <si>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</si>
  <si>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</si>
  <si>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</si>
  <si>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</si>
  <si>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</si>
  <si>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</si>
  <si>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</si>
  <si>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</si>
  <si>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</si>
  <si>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</si>
  <si>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</si>
  <si>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</si>
  <si>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</si>
  <si>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</si>
  <si>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</si>
  <si>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</si>
  <si>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</si>
  <si>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</si>
  <si>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</si>
  <si>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</si>
  <si>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</si>
  <si>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</si>
  <si>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</si>
  <si>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</si>
  <si>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</si>
  <si>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</si>
  <si>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</si>
  <si>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</si>
  <si>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</si>
  <si>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</si>
  <si>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</si>
  <si>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</si>
  <si>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</si>
  <si>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</si>
  <si>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</si>
  <si>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</si>
  <si>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</si>
  <si>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</si>
  <si>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</si>
  <si>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</si>
  <si>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</si>
  <si>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</si>
  <si>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</si>
  <si>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</si>
  <si>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</si>
  <si>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</si>
  <si>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</si>
  <si>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</si>
  <si>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</si>
  <si>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</si>
  <si>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</si>
  <si>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</si>
  <si>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</si>
  <si>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</si>
  <si>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</si>
  <si>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</si>
  <si>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</si>
  <si>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</si>
  <si>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</si>
  <si>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</si>
  <si>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</si>
  <si>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</si>
  <si>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</si>
  <si>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</si>
  <si>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</si>
  <si>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</si>
  <si>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</si>
  <si>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</si>
  <si>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</si>
  <si>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</si>
  <si>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</si>
  <si>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</si>
  <si>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</si>
  <si>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</si>
  <si>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</si>
  <si>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</si>
  <si>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</si>
  <si>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</si>
  <si>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</si>
  <si>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</si>
  <si>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</si>
  <si>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</si>
  <si>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</si>
  <si>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</si>
  <si>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</si>
  <si>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</si>
  <si>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</si>
  <si>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</si>
  <si>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</si>
  <si>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</si>
  <si>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</si>
  <si>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</si>
  <si>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</si>
  <si>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</si>
  <si>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</si>
  <si>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</si>
  <si>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</si>
  <si>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</si>
  <si>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</si>
  <si>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</si>
  <si>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</si>
  <si>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</si>
  <si>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</si>
  <si>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</si>
  <si>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</si>
  <si>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</si>
  <si>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</si>
  <si>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</si>
  <si>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</si>
  <si>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</si>
  <si>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</si>
  <si>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</si>
  <si>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</si>
  <si>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</si>
  <si>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</si>
  <si>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</si>
  <si>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</si>
  <si>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</si>
  <si>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</si>
  <si>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</si>
  <si>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</si>
  <si>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</si>
  <si>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</si>
  <si>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</si>
  <si>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</si>
  <si>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</si>
  <si>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</si>
  <si>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</si>
  <si>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</si>
  <si>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</si>
  <si>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</si>
  <si>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</si>
  <si>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</si>
  <si>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</si>
  <si>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</si>
  <si>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</si>
  <si>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</si>
  <si>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</si>
  <si>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</si>
  <si>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</si>
  <si>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</si>
  <si>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</si>
  <si>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</si>
  <si>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</si>
  <si>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</si>
  <si>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</si>
  <si>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</si>
  <si>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</si>
  <si>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</si>
  <si>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</si>
  <si>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</si>
  <si>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</si>
  <si>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</si>
  <si>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</si>
  <si>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</si>
  <si>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</si>
  <si>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</si>
  <si>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</si>
  <si>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</si>
  <si>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</si>
  <si>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</si>
  <si>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</si>
  <si>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</si>
  <si>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</si>
  <si>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</si>
  <si>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</si>
  <si>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</si>
  <si>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</si>
  <si>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</si>
  <si>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</si>
  <si>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</si>
  <si>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</si>
  <si>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</si>
  <si>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</si>
  <si>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</si>
  <si>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</si>
  <si>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</si>
  <si>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</si>
  <si>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</si>
  <si>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</si>
  <si>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</si>
  <si>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</si>
  <si>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</si>
  <si>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</si>
  <si>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</si>
  <si>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</si>
  <si>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</si>
  <si>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</si>
  <si>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</si>
  <si>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</si>
  <si>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</si>
  <si>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</si>
  <si>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</si>
  <si>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</si>
  <si>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</si>
  <si>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</si>
  <si>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</si>
  <si>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</si>
  <si>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</si>
  <si>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</si>
  <si>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</si>
  <si>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</si>
  <si>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</si>
  <si>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</si>
  <si>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</si>
  <si>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</si>
  <si>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</si>
  <si>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</si>
  <si>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</si>
  <si>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</si>
  <si>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</si>
  <si>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</si>
  <si>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</si>
  <si>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</si>
  <si>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</si>
  <si>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</si>
  <si>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</si>
  <si>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</si>
  <si>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</si>
  <si>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</si>
  <si>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</si>
  <si>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</si>
  <si>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</si>
  <si>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</si>
  <si>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</si>
  <si>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</si>
  <si>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</si>
  <si>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</si>
  <si>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</si>
  <si>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</si>
  <si>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</si>
  <si>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</si>
  <si>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</si>
  <si>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</si>
  <si>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</si>
  <si>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</si>
  <si>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</si>
  <si>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</si>
  <si>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</si>
  <si>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</si>
  <si>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</si>
  <si>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</si>
  <si>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</si>
  <si>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</si>
  <si>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</si>
  <si>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</si>
  <si>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</si>
  <si>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</si>
  <si>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</si>
  <si>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</si>
  <si>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</si>
  <si>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</si>
  <si>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</si>
  <si>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</si>
  <si>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</si>
  <si>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</si>
  <si>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</si>
  <si>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</si>
  <si>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</si>
  <si>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</si>
  <si>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</si>
  <si>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</si>
  <si>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</si>
  <si>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</si>
  <si>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</si>
  <si>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</si>
  <si>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</si>
  <si>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</si>
  <si>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</si>
  <si>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</si>
  <si>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</si>
  <si>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</si>
  <si>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</si>
  <si>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</si>
  <si>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</si>
  <si>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</si>
  <si>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</si>
  <si>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</si>
  <si>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</si>
  <si>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</si>
  <si>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</si>
  <si>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</si>
  <si>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</si>
  <si>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</si>
  <si>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</si>
  <si>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</si>
  <si>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</si>
  <si>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</si>
  <si>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</si>
  <si>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</si>
  <si>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</si>
  <si>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</si>
  <si>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</si>
  <si>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</si>
  <si>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</si>
  <si>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</si>
  <si>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</si>
  <si>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</si>
  <si>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</si>
  <si>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</si>
  <si>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</si>
  <si>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</si>
  <si>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</si>
  <si>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</si>
  <si>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</si>
  <si>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</si>
  <si>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</si>
  <si>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</si>
  <si>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</si>
  <si>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</si>
  <si>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</si>
  <si>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</si>
  <si>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</si>
  <si>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</si>
  <si>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</si>
  <si>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</si>
  <si>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</si>
  <si>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</si>
  <si>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</si>
  <si>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</si>
  <si>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</si>
  <si>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</si>
  <si>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</si>
  <si>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</si>
  <si>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</si>
  <si>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</si>
  <si>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</si>
  <si>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</si>
  <si>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</si>
  <si>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</si>
  <si>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</si>
  <si>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</si>
  <si>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</si>
  <si>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</si>
  <si>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</si>
  <si>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</si>
  <si>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</si>
  <si>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</si>
  <si>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</si>
  <si>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</si>
  <si>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</si>
  <si>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</si>
  <si>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</si>
  <si>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</si>
  <si>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</si>
  <si>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</si>
  <si>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</si>
  <si>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</si>
  <si>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</si>
  <si>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</si>
  <si>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</si>
  <si>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</si>
  <si>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</si>
  <si>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</si>
  <si>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</si>
  <si>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</si>
  <si>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</si>
  <si>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</si>
  <si>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</si>
  <si>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</si>
  <si>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</si>
  <si>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</si>
  <si>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</si>
  <si>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</si>
  <si>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</si>
  <si>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</si>
  <si>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</si>
  <si>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</si>
  <si>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</si>
  <si>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</si>
  <si>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</si>
  <si>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</si>
  <si>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</si>
  <si>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</si>
  <si>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</si>
  <si>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</si>
  <si>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</si>
  <si>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</si>
  <si>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</si>
  <si>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</si>
  <si>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</si>
  <si>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</si>
  <si>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</si>
  <si>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</si>
  <si>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</si>
  <si>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</si>
  <si>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</si>
  <si>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</si>
  <si>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</si>
  <si>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</si>
  <si>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</si>
  <si>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</si>
  <si>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</si>
  <si>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</si>
  <si>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</si>
  <si>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</si>
  <si>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</si>
  <si>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</si>
  <si>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</si>
  <si>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</si>
  <si>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</si>
  <si>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</si>
  <si>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</si>
  <si>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</si>
  <si>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</si>
  <si>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</si>
  <si>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</si>
  <si>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</si>
  <si>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</si>
  <si>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</si>
  <si>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</si>
  <si>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</si>
  <si>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</si>
  <si>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</si>
  <si>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</si>
  <si>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</si>
  <si>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</si>
  <si>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</si>
  <si>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</si>
  <si>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</si>
  <si>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</si>
  <si>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</si>
  <si>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</si>
  <si>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</si>
  <si>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</si>
  <si>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</si>
  <si>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</si>
  <si>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</si>
  <si>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</si>
  <si>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</si>
  <si>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</si>
  <si>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</si>
  <si>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</si>
  <si>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</si>
  <si>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</si>
  <si>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</si>
  <si>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</si>
  <si>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</si>
  <si>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</si>
  <si>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</si>
  <si>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</si>
  <si>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</si>
  <si>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</si>
  <si>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</si>
  <si>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</si>
  <si>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</si>
  <si>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</si>
  <si>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</si>
  <si>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</si>
  <si>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</si>
  <si>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</si>
  <si>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</si>
  <si>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</si>
  <si>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</si>
  <si>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</si>
  <si>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</si>
  <si>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</si>
  <si>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</si>
  <si>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</si>
  <si>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</si>
  <si>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</si>
  <si>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</si>
  <si>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</si>
  <si>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</si>
  <si>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</si>
  <si>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</si>
  <si>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</si>
  <si>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</si>
  <si>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</si>
  <si>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</si>
  <si>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</si>
  <si>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</si>
  <si>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</si>
  <si>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</si>
  <si>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</si>
  <si>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</si>
  <si>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</si>
  <si>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</si>
  <si>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</si>
  <si>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</si>
  <si>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</si>
  <si>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</si>
  <si>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</si>
  <si>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</si>
  <si>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</si>
  <si>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</si>
  <si>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</si>
  <si>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</si>
  <si>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</si>
  <si>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</si>
  <si>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</si>
  <si>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</si>
  <si>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</si>
  <si>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</si>
  <si>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</si>
  <si>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</si>
  <si>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</si>
  <si>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</si>
  <si>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</si>
  <si>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</si>
  <si>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</si>
  <si>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</si>
  <si>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</si>
  <si>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</si>
  <si>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</si>
  <si>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</si>
  <si>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</si>
  <si>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</si>
  <si>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</si>
  <si>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</si>
  <si>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</si>
  <si>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</si>
  <si>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</si>
  <si>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</si>
  <si>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</si>
  <si>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</si>
  <si>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</si>
  <si>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</si>
  <si>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</si>
  <si>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</si>
  <si>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</si>
  <si>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</si>
  <si>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</si>
  <si>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</si>
  <si>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</si>
  <si>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</si>
  <si>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</si>
  <si>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</si>
  <si>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</si>
  <si>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</si>
  <si>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</si>
  <si>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</si>
  <si>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</si>
  <si>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</si>
  <si>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</si>
  <si>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</si>
  <si>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</si>
  <si>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</si>
  <si>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</si>
  <si>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</si>
  <si>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</si>
  <si>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</si>
  <si>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</si>
  <si>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</si>
  <si>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</si>
  <si>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</si>
  <si>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</si>
  <si>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</si>
  <si>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</si>
  <si>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</si>
  <si>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</si>
  <si>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</si>
  <si>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</si>
  <si>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</si>
  <si>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</si>
  <si>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</si>
  <si>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</si>
  <si>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</si>
  <si>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</si>
  <si>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</si>
  <si>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</si>
  <si>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</si>
  <si>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</si>
  <si>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</si>
  <si>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</si>
  <si>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</si>
  <si>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</si>
  <si>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</si>
  <si>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</si>
  <si>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</si>
  <si>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</si>
  <si>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</si>
  <si>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</si>
  <si>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</si>
  <si>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</si>
  <si>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</si>
  <si>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</si>
  <si>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</si>
  <si>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</si>
  <si>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</si>
  <si>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</si>
  <si>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</si>
  <si>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</si>
  <si>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</si>
  <si>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</si>
  <si>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</si>
  <si>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</si>
  <si>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</si>
  <si>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</si>
  <si>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</si>
  <si>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</si>
  <si>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</si>
  <si>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</si>
  <si>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</si>
  <si>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</si>
  <si>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</si>
  <si>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</si>
  <si>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</si>
  <si>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</si>
  <si>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</si>
  <si>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</si>
  <si>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</si>
  <si>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</si>
  <si>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</si>
  <si>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</si>
  <si>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</si>
  <si>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</si>
  <si>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</si>
  <si>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</si>
  <si>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</si>
  <si>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</si>
  <si>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</si>
  <si>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</si>
  <si>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</si>
  <si>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</si>
  <si>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</si>
  <si>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</si>
  <si>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</si>
  <si>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</si>
  <si>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</si>
  <si>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</si>
  <si>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</si>
  <si>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</si>
  <si>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</si>
  <si>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</si>
  <si>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</si>
  <si>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</si>
  <si>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</si>
  <si>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</si>
  <si>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</si>
  <si>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</si>
  <si>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</si>
  <si>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</si>
  <si>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</si>
  <si>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</si>
  <si>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</si>
  <si>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</si>
  <si>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</si>
  <si>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</si>
  <si>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</si>
  <si>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</si>
  <si>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</si>
  <si>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</si>
  <si>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</si>
  <si>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</si>
  <si>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</si>
  <si>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</si>
  <si>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</si>
  <si>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</si>
  <si>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</si>
  <si>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</si>
  <si>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</si>
  <si>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</si>
  <si>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</si>
  <si>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</si>
  <si>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</si>
  <si>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</si>
  <si>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</si>
  <si>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</si>
  <si>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</si>
  <si>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</si>
  <si>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</si>
  <si>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</si>
  <si>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</si>
  <si>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</si>
  <si>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</si>
  <si>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</si>
  <si>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</si>
  <si>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</si>
  <si>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</si>
  <si>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</si>
  <si>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</si>
  <si>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</si>
  <si>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</si>
  <si>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</si>
  <si>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</si>
  <si>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</si>
  <si>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</si>
  <si>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</si>
  <si>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</si>
  <si>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</si>
  <si>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</si>
  <si>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</si>
  <si>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</si>
  <si>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</si>
  <si>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</si>
  <si>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</si>
  <si>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</si>
  <si>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</si>
  <si>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</si>
  <si>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</si>
  <si>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</si>
  <si>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</si>
  <si>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</si>
  <si>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</si>
  <si>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</si>
  <si>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</si>
  <si>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</si>
  <si>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</si>
  <si>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</si>
  <si>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</si>
  <si>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</si>
  <si>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</si>
  <si>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</si>
  <si>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</si>
  <si>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</si>
  <si>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</si>
  <si>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</si>
  <si>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</si>
  <si>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</si>
  <si>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</si>
  <si>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</si>
  <si>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</si>
  <si>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</si>
  <si>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</si>
  <si>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</si>
  <si>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</si>
  <si>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</si>
  <si>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</si>
  <si>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</si>
  <si>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</si>
  <si>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</si>
  <si>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</si>
  <si>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</si>
  <si>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</si>
  <si>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</si>
  <si>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</si>
  <si>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</si>
  <si>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</si>
  <si>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</si>
  <si>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</si>
  <si>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</si>
  <si>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</si>
  <si>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</si>
  <si>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</si>
  <si>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</si>
  <si>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</si>
  <si>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</si>
  <si>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</si>
  <si>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</si>
  <si>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</si>
  <si>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</si>
  <si>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</si>
  <si>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</si>
  <si>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</si>
  <si>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</si>
  <si>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</si>
  <si>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</si>
  <si>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</si>
  <si>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</si>
  <si>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</si>
  <si>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</si>
  <si>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</si>
  <si>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</si>
  <si>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</si>
  <si>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</si>
  <si>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</si>
  <si>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</si>
  <si>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</si>
  <si>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</si>
  <si>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</si>
  <si>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</si>
  <si>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</si>
  <si>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</si>
  <si>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</si>
  <si>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</si>
  <si>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</si>
  <si>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</si>
  <si>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</si>
  <si>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</si>
  <si>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</si>
  <si>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</si>
  <si>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</si>
  <si>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</si>
  <si>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</si>
  <si>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</si>
  <si>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</si>
  <si>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</si>
  <si>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</si>
  <si>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</si>
  <si>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</si>
  <si>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</si>
  <si>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</si>
  <si>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</si>
  <si>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</si>
  <si>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</si>
  <si>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</si>
  <si>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</si>
  <si>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</si>
  <si>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</si>
  <si>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</si>
  <si>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</si>
  <si>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</si>
  <si>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</si>
  <si>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</si>
  <si>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</si>
  <si>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</si>
  <si>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</si>
  <si>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</si>
  <si>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</si>
  <si>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</si>
  <si>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</si>
  <si>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</si>
  <si>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</si>
  <si>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</si>
  <si>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</si>
  <si>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</si>
  <si>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</si>
  <si>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</si>
  <si>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</si>
  <si>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</si>
  <si>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</si>
  <si>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</si>
  <si>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</si>
  <si>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</si>
  <si>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</si>
  <si>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</si>
  <si>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</si>
  <si>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</si>
  <si>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</si>
  <si>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</si>
  <si>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</si>
  <si>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</si>
  <si>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</si>
  <si>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</si>
  <si>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</si>
  <si>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</si>
  <si>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</si>
  <si>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</si>
  <si>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</si>
  <si>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</si>
  <si>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</si>
  <si>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</si>
  <si>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</si>
  <si>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</si>
  <si>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</si>
  <si>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</si>
  <si>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</si>
  <si>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</si>
  <si>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</si>
  <si>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</si>
  <si>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</si>
  <si>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</si>
  <si>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</si>
  <si>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</si>
  <si>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</si>
  <si>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</si>
  <si>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</si>
  <si>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</si>
  <si>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</si>
  <si>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</si>
  <si>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</si>
  <si>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</si>
  <si>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</si>
  <si>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</si>
  <si>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</si>
  <si>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</si>
  <si>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</si>
  <si>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</si>
  <si>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</si>
  <si>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</si>
  <si>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</si>
  <si>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</si>
  <si>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</si>
  <si>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</si>
  <si>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</si>
  <si>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</si>
  <si>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</si>
  <si>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</si>
  <si>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</si>
  <si>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</si>
  <si>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</si>
  <si>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</si>
  <si>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</si>
  <si>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</si>
  <si>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</si>
  <si>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</si>
  <si>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</si>
  <si>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</si>
  <si>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</si>
  <si>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</si>
  <si>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</si>
  <si>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</si>
  <si>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</si>
  <si>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</si>
  <si>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</si>
  <si>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</si>
  <si>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</si>
  <si>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</si>
  <si>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</si>
  <si>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</si>
  <si>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</si>
  <si>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</si>
  <si>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</si>
  <si>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</si>
  <si>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</si>
  <si>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</si>
  <si>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</si>
  <si>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</si>
  <si>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</si>
  <si>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</si>
  <si>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</si>
  <si>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</si>
  <si>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</si>
  <si>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</si>
  <si>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</si>
  <si>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</si>
  <si>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</si>
  <si>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</si>
  <si>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</si>
  <si>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</si>
  <si>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</si>
  <si>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</si>
  <si>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</si>
  <si>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</si>
  <si>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</si>
  <si>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</si>
  <si>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</si>
  <si>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</si>
  <si>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</si>
  <si>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</si>
  <si>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</si>
  <si>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</si>
  <si>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</si>
  <si>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</si>
  <si>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</si>
  <si>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</si>
  <si>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</si>
  <si>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</si>
  <si>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</si>
  <si>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</si>
  <si>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</si>
  <si>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</si>
  <si>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</si>
  <si>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</si>
  <si>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</si>
  <si>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</si>
  <si>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</si>
  <si>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</si>
  <si>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</si>
  <si>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</si>
  <si>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</si>
  <si>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</si>
  <si>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</si>
  <si>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</si>
  <si>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</si>
  <si>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</si>
  <si>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</si>
  <si>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</si>
  <si>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</si>
  <si>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</si>
  <si>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</si>
  <si>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</si>
  <si>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</si>
  <si>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</si>
  <si>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</si>
  <si>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</si>
  <si>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</si>
  <si>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</si>
  <si>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</si>
  <si>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</si>
  <si>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</si>
  <si>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</si>
  <si>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</si>
  <si>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</si>
  <si>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</si>
  <si>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</si>
  <si>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</si>
  <si>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</si>
  <si>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</si>
  <si>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</si>
  <si>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</si>
  <si>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</si>
  <si>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</si>
  <si>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</si>
  <si>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</si>
  <si>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</si>
  <si>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</si>
  <si>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</si>
  <si>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</si>
  <si>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</si>
  <si>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</si>
  <si>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</si>
  <si>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</si>
  <si>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</si>
  <si>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</si>
  <si>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</si>
  <si>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</si>
  <si>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</si>
  <si>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</si>
  <si>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</si>
  <si>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</si>
  <si>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</si>
  <si>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</si>
  <si>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</si>
  <si>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</si>
  <si>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</si>
  <si>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</si>
  <si>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</si>
  <si>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</si>
  <si>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</si>
  <si>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</si>
  <si>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</si>
  <si>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</si>
  <si>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</si>
  <si>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</si>
  <si>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</si>
  <si>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</si>
  <si>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</si>
  <si>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</si>
  <si>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</si>
  <si>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</si>
  <si>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</si>
  <si>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</si>
  <si>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</si>
  <si>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</si>
  <si>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</si>
  <si>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</si>
  <si>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</si>
  <si>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</si>
  <si>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</si>
  <si>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</si>
  <si>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</si>
  <si>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</si>
  <si>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</si>
  <si>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</si>
  <si>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</si>
  <si>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</si>
  <si>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</si>
  <si>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</si>
  <si>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</si>
  <si>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</si>
  <si>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</si>
  <si>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</si>
  <si>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</si>
  <si>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</si>
  <si>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</si>
  <si>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</si>
  <si>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</si>
  <si>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</si>
  <si>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</si>
  <si>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</si>
  <si>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</si>
  <si>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</si>
  <si>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</si>
  <si>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</si>
  <si>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</si>
  <si>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</si>
  <si>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</si>
  <si>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</si>
  <si>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</si>
  <si>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</si>
  <si>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</si>
  <si>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</si>
  <si>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</si>
  <si>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</si>
  <si>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</si>
  <si>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</si>
  <si>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</si>
  <si>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</si>
  <si>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</si>
  <si>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</si>
  <si>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</si>
  <si>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</si>
  <si>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</si>
  <si>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</si>
  <si>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</si>
  <si>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</si>
  <si>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</si>
  <si>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</si>
  <si>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</si>
  <si>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</si>
  <si>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</si>
  <si>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</si>
  <si>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</si>
  <si>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</si>
  <si>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</si>
  <si>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</si>
  <si>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</si>
  <si>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</si>
  <si>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</si>
  <si>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</si>
  <si>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</si>
  <si>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</si>
  <si>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</si>
  <si>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</si>
  <si>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</si>
  <si>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</si>
  <si>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</si>
  <si>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</si>
  <si>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</si>
  <si>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</si>
  <si>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</si>
  <si>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</si>
  <si>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</si>
  <si>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</si>
  <si>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</si>
  <si>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</si>
  <si>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</si>
  <si>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</si>
  <si>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</si>
  <si>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</si>
  <si>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</si>
  <si>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</si>
  <si>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</si>
  <si>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</si>
  <si>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</si>
  <si>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</si>
  <si>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</si>
  <si>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</si>
  <si>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</si>
  <si>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</si>
  <si>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</si>
  <si>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</si>
  <si>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</si>
  <si>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</si>
  <si>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</si>
  <si>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</si>
  <si>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</si>
  <si>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</si>
  <si>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</si>
  <si>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</si>
  <si>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</si>
  <si>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</si>
  <si>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</si>
  <si>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</si>
  <si>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</si>
  <si>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</si>
  <si>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</si>
  <si>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</si>
  <si>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</si>
  <si>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</si>
  <si>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</si>
  <si>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</si>
  <si>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</si>
  <si>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</si>
  <si>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</si>
  <si>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</si>
  <si>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</si>
  <si>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</si>
  <si>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</si>
  <si>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</si>
  <si>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</si>
  <si>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</si>
  <si>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</si>
  <si>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</si>
  <si>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</si>
  <si>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</si>
  <si>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</si>
  <si>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</si>
  <si>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</si>
  <si>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</si>
  <si>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</si>
  <si>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</si>
  <si>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</si>
  <si>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</si>
  <si>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</si>
  <si>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</si>
  <si>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</si>
  <si>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</si>
  <si>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</si>
  <si>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</si>
  <si>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</si>
  <si>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</si>
  <si>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</si>
  <si>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</si>
  <si>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</si>
  <si>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</si>
  <si>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</si>
  <si>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</si>
  <si>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</si>
  <si>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</si>
  <si>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</si>
  <si>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</si>
  <si>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</si>
  <si>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</si>
  <si>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</si>
  <si>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</si>
  <si>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</si>
  <si>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</si>
  <si>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</si>
  <si>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</si>
  <si>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</si>
  <si>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</si>
  <si>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</si>
  <si>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</si>
  <si>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</si>
  <si>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</si>
  <si>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</si>
  <si>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</si>
  <si>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</si>
  <si>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</si>
  <si>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</si>
  <si>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</si>
  <si>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</si>
  <si>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</si>
  <si>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</si>
  <si>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</si>
  <si>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</si>
  <si>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</si>
  <si>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</si>
  <si>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</si>
  <si>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</si>
  <si>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</si>
  <si>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</si>
  <si>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</si>
  <si>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</si>
  <si>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</si>
  <si>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</si>
  <si>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</si>
  <si>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</si>
  <si>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</si>
  <si>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</si>
  <si>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</si>
  <si>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</si>
  <si>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</si>
  <si>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</si>
  <si>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</si>
  <si>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</si>
  <si>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</si>
  <si>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</si>
  <si>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</si>
  <si>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</si>
  <si>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</si>
  <si>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</si>
  <si>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</si>
  <si>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</si>
  <si>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</si>
  <si>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</si>
  <si>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</si>
  <si>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</si>
  <si>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</si>
  <si>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</si>
  <si>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</si>
  <si>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</si>
  <si>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</si>
  <si>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</si>
  <si>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</si>
  <si>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</si>
  <si>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</si>
  <si>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</si>
  <si>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</si>
  <si>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</si>
  <si>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</si>
  <si>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</si>
  <si>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</si>
  <si>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</si>
  <si>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</si>
  <si>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</si>
  <si>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</si>
  <si>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</si>
  <si>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</si>
  <si>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</si>
  <si>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</si>
  <si>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</si>
  <si>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</si>
  <si>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</si>
  <si>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</si>
  <si>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</si>
  <si>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</si>
  <si>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</si>
  <si>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</si>
  <si>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</si>
  <si>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</si>
  <si>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</si>
  <si>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</si>
  <si>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</si>
  <si>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</si>
  <si>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</si>
  <si>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</si>
  <si>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</si>
  <si>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</si>
  <si>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</si>
  <si>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</si>
  <si>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</si>
  <si>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</si>
  <si>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</si>
  <si>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</si>
  <si>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</si>
  <si>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</si>
  <si>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</si>
  <si>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</si>
  <si>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</si>
  <si>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</si>
  <si>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</si>
  <si>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</si>
  <si>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</si>
  <si>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</si>
  <si>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</si>
  <si>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</si>
  <si>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</si>
  <si>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</si>
  <si>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</si>
  <si>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</si>
  <si>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</si>
  <si>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</si>
  <si>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</si>
  <si>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</si>
  <si>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</si>
  <si>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</si>
  <si>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</si>
  <si>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</si>
  <si>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</si>
  <si>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</si>
  <si>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</si>
  <si>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</si>
  <si>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</si>
  <si>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</si>
  <si>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</si>
  <si>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</si>
  <si>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</si>
  <si>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</si>
  <si>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</si>
  <si>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</si>
  <si>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</si>
  <si>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</si>
  <si>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</si>
  <si>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</si>
  <si>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</si>
  <si>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</si>
  <si>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</si>
  <si>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</si>
  <si>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</si>
  <si>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</si>
  <si>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</si>
  <si>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</si>
  <si>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</si>
  <si>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</si>
  <si>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</si>
  <si>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</si>
  <si>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</si>
  <si>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</si>
  <si>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</si>
  <si>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</si>
  <si>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</si>
  <si>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</si>
  <si>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</si>
  <si>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</si>
  <si>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</si>
  <si>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</si>
  <si>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</si>
  <si>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</si>
  <si>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</si>
  <si>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</si>
  <si>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</si>
  <si>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</si>
  <si>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</si>
  <si>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</si>
  <si>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</si>
  <si>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</si>
  <si>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</si>
  <si>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</si>
  <si>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</si>
  <si>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</si>
  <si>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</si>
  <si>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</si>
  <si>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</si>
  <si>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</si>
  <si>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</si>
  <si>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</si>
  <si>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</si>
  <si>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</si>
  <si>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</si>
  <si>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</si>
  <si>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</si>
  <si>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</si>
  <si>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</si>
  <si>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</si>
  <si>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</si>
  <si>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</si>
  <si>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</si>
  <si>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</si>
  <si>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</si>
  <si>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</si>
  <si>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</si>
  <si>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</si>
  <si>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</si>
  <si>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</si>
  <si>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</si>
  <si>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</si>
  <si>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</si>
  <si>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</si>
  <si>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</si>
  <si>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</si>
  <si>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</si>
  <si>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</si>
  <si>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</si>
  <si>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</si>
  <si>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</si>
  <si>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</si>
  <si>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</si>
  <si>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</si>
  <si>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</si>
  <si>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</si>
  <si>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</si>
  <si>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</si>
  <si>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</si>
  <si>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</si>
  <si>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</si>
  <si>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</si>
  <si>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</si>
  <si>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</si>
  <si>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</si>
  <si>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</si>
  <si>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</si>
  <si>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</si>
  <si>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</si>
  <si>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</si>
  <si>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</si>
  <si>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</si>
  <si>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</si>
  <si>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</si>
  <si>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</si>
  <si>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</si>
  <si>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</si>
  <si>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</si>
  <si>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</si>
  <si>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</si>
  <si>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</si>
  <si>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</si>
  <si>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</si>
  <si>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</si>
  <si>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</si>
  <si>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</si>
  <si>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</si>
  <si>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</si>
  <si>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</si>
  <si>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</si>
  <si>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</si>
  <si>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</si>
  <si>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</si>
  <si>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</si>
  <si>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</si>
  <si>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</si>
  <si>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</si>
  <si>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</si>
  <si>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</si>
  <si>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</si>
  <si>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</si>
  <si>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</si>
  <si>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</si>
  <si>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</si>
  <si>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</si>
  <si>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</si>
  <si>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</si>
  <si>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</si>
  <si>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</si>
  <si>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</si>
  <si>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</si>
  <si>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</si>
  <si>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</si>
  <si>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</si>
  <si>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</si>
  <si>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</si>
  <si>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</si>
  <si>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</si>
  <si>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</si>
  <si>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</si>
  <si>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</si>
  <si>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</si>
  <si>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</si>
  <si>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</si>
  <si>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</si>
  <si>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</si>
  <si>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</si>
  <si>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</si>
  <si>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</si>
  <si>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</si>
  <si>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</si>
  <si>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</si>
  <si>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</si>
  <si>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</si>
  <si>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</si>
  <si>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</si>
  <si>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</si>
  <si>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</si>
  <si>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</si>
  <si>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</si>
  <si>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</si>
  <si>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</si>
  <si>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</si>
  <si>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</si>
  <si>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</si>
  <si>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</si>
  <si>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</si>
  <si>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</si>
  <si>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</si>
  <si>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</si>
  <si>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</si>
  <si>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</si>
  <si>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</si>
  <si>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</si>
  <si>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</si>
  <si>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</si>
  <si>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</si>
  <si>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</si>
  <si>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</si>
  <si>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</si>
  <si>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</si>
  <si>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</si>
  <si>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</si>
  <si>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</si>
  <si>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</si>
  <si>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</si>
  <si>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</si>
  <si>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</si>
  <si>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</si>
  <si>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</si>
  <si>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</si>
  <si>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</si>
  <si>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</si>
  <si>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</si>
  <si>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</si>
  <si>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</si>
  <si>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</si>
  <si>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</si>
  <si>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</si>
  <si>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</si>
  <si>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</si>
  <si>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</si>
  <si>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</si>
  <si>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</si>
  <si>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</si>
  <si>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</si>
  <si>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</si>
  <si>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</si>
  <si>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</si>
  <si>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</si>
  <si>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</si>
  <si>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</si>
  <si>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</si>
  <si>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</si>
  <si>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</si>
  <si>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</si>
  <si>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</si>
  <si>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</si>
  <si>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</si>
  <si>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</si>
  <si>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</si>
  <si>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</si>
  <si>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</si>
  <si>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</si>
  <si>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</si>
  <si>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</si>
  <si>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</si>
  <si>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</si>
  <si>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</si>
  <si>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</si>
  <si>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</si>
  <si>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</si>
  <si>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</si>
  <si>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</si>
  <si>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</si>
  <si>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</si>
  <si>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</si>
  <si>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</si>
  <si>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</si>
  <si>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</si>
  <si>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</si>
  <si>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</si>
  <si>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</si>
  <si>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</si>
  <si>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</si>
  <si>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</si>
  <si>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</si>
  <si>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</si>
  <si>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</si>
  <si>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</si>
  <si>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</si>
  <si>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</si>
  <si>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</si>
  <si>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</si>
  <si>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</si>
  <si>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</si>
  <si>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</si>
  <si>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</si>
  <si>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</si>
  <si>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</si>
  <si>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</si>
  <si>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</si>
  <si>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</si>
  <si>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</si>
  <si>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</si>
  <si>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</si>
  <si>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</si>
  <si>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</si>
  <si>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</si>
  <si>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</si>
  <si>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</si>
  <si>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</si>
  <si>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</si>
  <si>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</si>
  <si>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</si>
  <si>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</si>
  <si>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</si>
  <si>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</si>
  <si>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</si>
  <si>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</si>
  <si>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</si>
  <si>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</si>
  <si>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</si>
  <si>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</si>
  <si>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</si>
  <si>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</si>
  <si>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</si>
  <si>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</si>
  <si>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</si>
  <si>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</si>
  <si>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</si>
  <si>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</si>
  <si>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</si>
  <si>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</si>
  <si>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</si>
  <si>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</si>
  <si>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</si>
  <si>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</si>
  <si>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</si>
  <si>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</si>
  <si>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</si>
  <si>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</si>
  <si>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</si>
  <si>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</si>
  <si>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</si>
  <si>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</si>
  <si>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</si>
  <si>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</si>
  <si>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</si>
  <si>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</si>
  <si>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</si>
  <si>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</si>
  <si>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</si>
  <si>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</si>
  <si>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</si>
  <si>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</si>
  <si>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</si>
  <si>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</si>
  <si>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</si>
  <si>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</si>
  <si>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</si>
  <si>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</si>
  <si>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</si>
  <si>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</si>
  <si>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</si>
  <si>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</si>
  <si>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</si>
  <si>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</si>
  <si>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</si>
  <si>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</si>
  <si>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</si>
  <si>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</si>
  <si>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</si>
  <si>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</si>
  <si>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</si>
  <si>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</si>
  <si>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</si>
  <si>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</si>
  <si>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</si>
  <si>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</si>
  <si>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</si>
  <si>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</si>
  <si>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</si>
  <si>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</si>
  <si>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</si>
  <si>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</si>
  <si>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</si>
  <si>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</si>
  <si>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</si>
  <si>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</si>
  <si>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</si>
  <si>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</si>
  <si>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</si>
  <si>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</si>
  <si>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</si>
  <si>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</si>
  <si>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</si>
  <si>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</si>
  <si>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</si>
  <si>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</si>
  <si>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</si>
  <si>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</si>
  <si>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</si>
  <si>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</si>
  <si>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</si>
  <si>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</si>
  <si>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</si>
  <si>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</si>
  <si>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</si>
  <si>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</si>
  <si>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</si>
  <si>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</si>
  <si>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</si>
  <si>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</si>
  <si>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</si>
  <si>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</si>
  <si>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</si>
  <si>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</si>
  <si>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</si>
  <si>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</si>
  <si>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</si>
  <si>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</si>
  <si>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</si>
  <si>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</si>
  <si>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</si>
  <si>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</si>
  <si>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</si>
  <si>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</si>
  <si>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</si>
  <si>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</si>
  <si>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</si>
  <si>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</si>
  <si>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</si>
  <si>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</si>
  <si>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</si>
  <si>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</si>
  <si>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</si>
  <si>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</si>
  <si>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</si>
  <si>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</si>
  <si>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</si>
  <si>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</si>
  <si>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</si>
  <si>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</si>
  <si>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</si>
  <si>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</si>
  <si>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</si>
  <si>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</si>
  <si>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</si>
  <si>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</si>
  <si>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</si>
  <si>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</si>
  <si>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</si>
  <si>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</si>
  <si>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</si>
  <si>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</si>
  <si>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</si>
  <si>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</si>
  <si>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</si>
  <si>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</si>
  <si>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</si>
  <si>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</si>
  <si>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</si>
  <si>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</si>
  <si>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</si>
  <si>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</si>
  <si>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</si>
  <si>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</si>
  <si>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</si>
  <si>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</si>
  <si>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</si>
  <si>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</si>
  <si>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</si>
  <si>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</si>
  <si>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</si>
  <si>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</si>
  <si>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</si>
  <si>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</si>
  <si>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</si>
  <si>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</si>
  <si>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</si>
  <si>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</si>
  <si>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</si>
  <si>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</si>
  <si>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</si>
  <si>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</si>
  <si>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</si>
  <si>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</si>
  <si>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</si>
  <si>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</si>
  <si>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</si>
  <si>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</si>
  <si>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</si>
  <si>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</si>
  <si>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</si>
  <si>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</si>
  <si>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</si>
  <si>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</si>
  <si>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</si>
  <si>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</si>
  <si>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</si>
  <si>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</si>
  <si>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</si>
  <si>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</si>
  <si>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</si>
  <si>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</si>
  <si>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</si>
  <si>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</si>
  <si>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</si>
  <si>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</si>
  <si>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</si>
  <si>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</si>
  <si>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</si>
  <si>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</si>
  <si>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</si>
  <si>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</si>
  <si>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</si>
  <si>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</si>
  <si>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</si>
  <si>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</si>
  <si>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</si>
  <si>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</si>
  <si>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</si>
  <si>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</si>
  <si>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</si>
  <si>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</si>
  <si>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</si>
  <si>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</si>
  <si>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</si>
  <si>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</si>
  <si>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</si>
  <si>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</si>
  <si>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</si>
  <si>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</si>
  <si>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</si>
  <si>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</si>
  <si>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</si>
  <si>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</si>
  <si>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</si>
  <si>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</si>
  <si>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</si>
  <si>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</si>
  <si>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</si>
  <si>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</si>
  <si>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</si>
  <si>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</si>
  <si>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</si>
  <si>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</si>
  <si>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</si>
  <si>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</si>
  <si>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</si>
  <si>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</si>
  <si>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</si>
  <si>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</si>
  <si>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</si>
  <si>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</si>
  <si>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</si>
  <si>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</si>
  <si>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</si>
  <si>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</si>
  <si>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</si>
  <si>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</si>
  <si>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</si>
  <si>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</si>
  <si>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</si>
  <si>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</si>
  <si>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</si>
  <si>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</si>
  <si>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</si>
  <si>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</si>
  <si>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</si>
  <si>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</si>
  <si>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</si>
  <si>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</si>
  <si>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</si>
  <si>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</si>
  <si>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</si>
  <si>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</si>
  <si>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</si>
  <si>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</si>
  <si>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</si>
  <si>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</si>
  <si>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</si>
  <si>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</si>
  <si>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</si>
  <si>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</si>
  <si>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</si>
  <si>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</si>
  <si>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</si>
  <si>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</si>
  <si>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</si>
  <si>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</si>
  <si>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</si>
  <si>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</si>
  <si>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</si>
  <si>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</si>
  <si>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</si>
  <si>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</si>
  <si>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</si>
  <si>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</si>
  <si>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</si>
  <si>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</si>
  <si>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</si>
  <si>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</si>
  <si>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</si>
  <si>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</si>
  <si>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</si>
  <si>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</si>
  <si>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</si>
  <si>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</si>
  <si>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</si>
  <si>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</si>
  <si>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</si>
  <si>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</si>
  <si>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</si>
  <si>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</si>
  <si>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</si>
  <si>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</si>
  <si>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</si>
  <si>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</si>
  <si>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</si>
  <si>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</si>
  <si>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</si>
  <si>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</si>
  <si>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</si>
  <si>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</si>
  <si>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</si>
  <si>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</si>
  <si>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</si>
  <si>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</si>
  <si>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</si>
  <si>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</si>
  <si>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</si>
  <si>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</si>
  <si>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</si>
  <si>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</si>
  <si>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</si>
  <si>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</si>
  <si>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</si>
  <si>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</si>
  <si>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</si>
  <si>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</si>
  <si>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</si>
  <si>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</si>
  <si>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</si>
  <si>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</si>
  <si>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</si>
  <si>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</si>
  <si>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</si>
  <si>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</si>
  <si>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</si>
  <si>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</si>
  <si>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</si>
  <si>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</si>
  <si>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</si>
  <si>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</si>
  <si>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</si>
  <si>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</si>
  <si>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</si>
  <si>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</si>
  <si>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</si>
  <si>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</si>
  <si>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</si>
  <si>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</si>
  <si>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</si>
  <si>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</si>
  <si>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</si>
  <si>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</si>
  <si>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</si>
  <si>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</si>
  <si>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</si>
  <si>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</si>
  <si>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</si>
  <si>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</si>
  <si>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</si>
  <si>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</si>
  <si>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</si>
  <si>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</si>
  <si>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</si>
  <si>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</si>
  <si>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</si>
  <si>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</si>
  <si>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</si>
  <si>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</si>
  <si>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</si>
  <si>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</si>
  <si>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</si>
  <si>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</si>
  <si>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</si>
  <si>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</si>
  <si>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</si>
  <si>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</si>
  <si>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</si>
  <si>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</si>
  <si>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</si>
  <si>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</si>
  <si>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</si>
  <si>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</si>
  <si>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</si>
  <si>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</si>
  <si>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</si>
  <si>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</si>
  <si>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</si>
  <si>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</si>
  <si>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</si>
  <si>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</si>
  <si>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</si>
  <si>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</si>
  <si>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</si>
  <si>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</si>
  <si>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</si>
  <si>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</si>
  <si>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</si>
  <si>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</si>
  <si>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</si>
  <si>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</si>
  <si>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</si>
  <si>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</si>
  <si>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</si>
  <si>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</si>
  <si>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</si>
  <si>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</si>
  <si>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</si>
  <si>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</si>
  <si>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</si>
  <si>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</si>
  <si>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</si>
  <si>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</si>
  <si>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</si>
  <si>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</si>
  <si>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</si>
  <si>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</si>
  <si>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</si>
  <si>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</si>
  <si>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</si>
  <si>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</si>
  <si>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</si>
  <si>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</si>
  <si>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</si>
  <si>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</si>
  <si>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</si>
  <si>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</si>
  <si>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</si>
  <si>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</si>
  <si>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</si>
  <si>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</si>
  <si>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</si>
  <si>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</si>
  <si>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</si>
  <si>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</si>
  <si>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</si>
  <si>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</si>
  <si>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</si>
  <si>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</si>
  <si>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</si>
  <si>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</si>
  <si>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</si>
  <si>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</si>
  <si>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</si>
  <si>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</si>
  <si>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</si>
  <si>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</si>
  <si>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</si>
  <si>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</si>
  <si>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</si>
  <si>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</si>
  <si>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</si>
  <si>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</si>
  <si>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</si>
  <si>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</si>
  <si>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</si>
  <si>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</si>
  <si>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</si>
  <si>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</si>
  <si>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</si>
  <si>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</si>
  <si>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</si>
  <si>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</si>
  <si>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</si>
  <si>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</si>
  <si>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</si>
  <si>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</si>
  <si>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</si>
  <si>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</si>
  <si>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</si>
  <si>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</si>
  <si>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</si>
  <si>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</si>
  <si>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</si>
  <si>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</si>
  <si>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</si>
  <si>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</si>
  <si>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</si>
  <si>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</si>
  <si>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</si>
  <si>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</si>
  <si>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</si>
  <si>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</si>
  <si>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</si>
  <si>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</si>
  <si>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</si>
  <si>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</si>
  <si>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</si>
  <si>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</si>
  <si>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</si>
  <si>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</si>
  <si>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</si>
  <si>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</si>
  <si>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</si>
  <si>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</si>
  <si>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</si>
  <si>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</si>
  <si>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</si>
  <si>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</si>
  <si>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</si>
  <si>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</si>
  <si>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</si>
  <si>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</si>
  <si>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</si>
  <si>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</si>
  <si>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</si>
  <si>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</si>
  <si>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</si>
  <si>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</si>
  <si>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</si>
  <si>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</si>
  <si>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</si>
  <si>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</si>
  <si>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</si>
  <si>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</si>
  <si>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</si>
  <si>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</si>
  <si>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</si>
  <si>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</si>
  <si>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</si>
  <si>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</si>
  <si>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</si>
  <si>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</si>
  <si>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</si>
  <si>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</si>
  <si>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</si>
  <si>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</si>
  <si>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</si>
  <si>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</si>
  <si>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</si>
  <si>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</si>
  <si>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</si>
  <si>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</si>
  <si>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</si>
  <si>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</si>
  <si>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</si>
  <si>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</si>
  <si>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</si>
  <si>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</si>
  <si>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</si>
  <si>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</si>
  <si>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</si>
  <si>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</si>
  <si>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</si>
  <si>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</si>
  <si>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</si>
  <si>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</si>
  <si>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</si>
  <si>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</si>
  <si>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</si>
  <si>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</si>
  <si>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</si>
  <si>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</si>
  <si>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</si>
  <si>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</si>
  <si>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</si>
  <si>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</si>
  <si>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</si>
  <si>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</si>
  <si>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</si>
  <si>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</si>
  <si>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</si>
  <si>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</si>
  <si>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</si>
  <si>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</si>
  <si>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</si>
  <si>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</si>
  <si>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</si>
  <si>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</si>
  <si>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</si>
  <si>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</si>
  <si>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</si>
  <si>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</si>
  <si>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</si>
  <si>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</si>
  <si>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</si>
  <si>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</si>
  <si>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</si>
  <si>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</si>
  <si>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</si>
  <si>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</si>
  <si>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</si>
  <si>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</si>
  <si>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</si>
  <si>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</si>
  <si>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</si>
  <si>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</si>
  <si>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</si>
  <si>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</si>
  <si>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</si>
  <si>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</si>
  <si>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</si>
  <si>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</si>
  <si>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</si>
  <si>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</si>
  <si>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</si>
  <si>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</si>
  <si>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</si>
  <si>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</si>
  <si>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</si>
  <si>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</si>
  <si>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</si>
  <si>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</si>
  <si>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</si>
  <si>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</si>
  <si>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</si>
  <si>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</si>
  <si>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</si>
  <si>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</si>
  <si>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</si>
  <si>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</si>
  <si>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</si>
  <si>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</si>
  <si>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</si>
  <si>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</si>
  <si>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</si>
  <si>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</si>
  <si>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</si>
  <si>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</si>
  <si>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</si>
  <si>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</si>
  <si>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2021-76-20000149.0</t>
  </si>
  <si>
    <t xml:space="preserve">Prestar los servicios de educación inicial en el marco de la atención integral en desarrollo infantil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 Prestar los servicios de educación inicial en el marco de la atención integral en desarrollo infantil en medio Familiar -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</si>
</sst>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9"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1047</v>
      </c>
      <c r="K20" s="151">
        <v>2792195599</v>
      </c>
      <c r="L20" s="152"/>
      <c r="M20" s="152">
        <v>44561</v>
      </c>
      <c r="N20" s="135">
        <f>+(M20-L20)/30</f>
        <v>1485.3666666666666</v>
      </c>
      <c r="O20" s="138"/>
      <c r="U20" s="134"/>
      <c r="V20" s="105">
        <f ca="1">NOW()</f>
        <v>44194.725390624997</v>
      </c>
      <c r="W20" s="105">
        <f ca="1">NOW()</f>
        <v>44194.725390624997</v>
      </c>
    </row>
    <row r="21" spans="1:23" ht="30" customHeight="1" outlineLevel="1" x14ac:dyDescent="0.3">
      <c r="A21" s="9"/>
      <c r="B21" s="71"/>
      <c r="C21" s="5"/>
      <c r="D21" s="5"/>
      <c r="E21" s="5"/>
      <c r="F21" s="5"/>
      <c r="G21" s="5"/>
      <c r="H21" s="70"/>
      <c r="I21" s="149" t="s">
        <v>1155</v>
      </c>
      <c r="J21" s="150" t="s">
        <v>1044</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1155</v>
      </c>
      <c r="J22" s="150" t="s">
        <v>1046</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1155</v>
      </c>
      <c r="J23" s="150" t="s">
        <v>1064</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t="s">
        <v>1155</v>
      </c>
      <c r="J24" s="150" t="s">
        <v>1038</v>
      </c>
      <c r="K24" s="151"/>
      <c r="L24" s="152"/>
      <c r="M24" s="152">
        <v>44561</v>
      </c>
      <c r="N24" s="136">
        <f t="shared" si="1"/>
        <v>1485.3666666666666</v>
      </c>
      <c r="O24" s="139"/>
    </row>
    <row r="25" spans="1:23" ht="30" customHeight="1" outlineLevel="1" x14ac:dyDescent="0.25">
      <c r="A25" s="9"/>
      <c r="B25" s="101"/>
      <c r="C25" s="21"/>
      <c r="D25" s="21"/>
      <c r="E25" s="21"/>
      <c r="F25" s="5"/>
      <c r="G25" s="5"/>
      <c r="H25" s="70"/>
      <c r="I25" s="149" t="s">
        <v>1155</v>
      </c>
      <c r="J25" s="150" t="s">
        <v>1064</v>
      </c>
      <c r="K25" s="151"/>
      <c r="L25" s="152"/>
      <c r="M25" s="152">
        <v>44561</v>
      </c>
      <c r="N25" s="136">
        <f t="shared" si="1"/>
        <v>1485.3666666666666</v>
      </c>
      <c r="O25" s="139"/>
    </row>
    <row r="26" spans="1:23" ht="30" customHeight="1" outlineLevel="1" x14ac:dyDescent="0.25">
      <c r="A26" s="9"/>
      <c r="B26" s="101"/>
      <c r="C26" s="21"/>
      <c r="D26" s="21"/>
      <c r="E26" s="21"/>
      <c r="F26" s="5"/>
      <c r="G26" s="5"/>
      <c r="H26" s="70"/>
      <c r="I26" s="149" t="s">
        <v>1155</v>
      </c>
      <c r="J26" s="150" t="s">
        <v>1036</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1155</v>
      </c>
      <c r="J27" s="150" t="s">
        <v>301</v>
      </c>
      <c r="K27" s="151"/>
      <c r="L27" s="152"/>
      <c r="M27" s="152">
        <v>44561</v>
      </c>
      <c r="N27" s="136">
        <f t="shared" si="1"/>
        <v>1485.3666666666666</v>
      </c>
      <c r="O27" s="139"/>
    </row>
    <row r="28" spans="1:23" ht="30" customHeight="1" outlineLevel="1" x14ac:dyDescent="0.25">
      <c r="A28" s="9"/>
      <c r="B28" s="101"/>
      <c r="C28" s="21"/>
      <c r="D28" s="21"/>
      <c r="E28" s="21"/>
      <c r="F28" s="5"/>
      <c r="G28" s="5"/>
      <c r="H28" s="70"/>
      <c r="I28" s="149" t="s">
        <v>1155</v>
      </c>
      <c r="J28" s="150" t="s">
        <v>52</v>
      </c>
      <c r="K28" s="151"/>
      <c r="L28" s="152"/>
      <c r="M28" s="152">
        <v>44561</v>
      </c>
      <c r="N28" s="136">
        <f t="shared" si="1"/>
        <v>1485.3666666666666</v>
      </c>
      <c r="O28" s="139"/>
    </row>
    <row r="29" spans="1:23" ht="30" customHeight="1" outlineLevel="1" x14ac:dyDescent="0.25">
      <c r="A29" s="9"/>
      <c r="B29" s="71"/>
      <c r="C29" s="5"/>
      <c r="D29" s="5"/>
      <c r="E29" s="5"/>
      <c r="F29" s="5"/>
      <c r="G29" s="5"/>
      <c r="H29" s="70"/>
      <c r="I29" s="149" t="s">
        <v>1155</v>
      </c>
      <c r="J29" s="150" t="s">
        <v>1044</v>
      </c>
      <c r="K29" s="151"/>
      <c r="L29" s="152"/>
      <c r="M29" s="152">
        <v>44561</v>
      </c>
      <c r="N29" s="136">
        <f t="shared" si="1"/>
        <v>1485.3666666666666</v>
      </c>
      <c r="O29" s="139"/>
    </row>
    <row r="30" spans="1:23" ht="30" customHeight="1" outlineLevel="1" x14ac:dyDescent="0.25">
      <c r="A30" s="9"/>
      <c r="B30" s="71"/>
      <c r="C30" s="5"/>
      <c r="D30" s="5"/>
      <c r="E30" s="5"/>
      <c r="F30" s="5"/>
      <c r="G30" s="5"/>
      <c r="H30" s="70"/>
      <c r="I30" s="149" t="s">
        <v>1155</v>
      </c>
      <c r="J30" s="150" t="s">
        <v>1038</v>
      </c>
      <c r="K30" s="151"/>
      <c r="L30" s="152"/>
      <c r="M30" s="152">
        <v>44561</v>
      </c>
      <c r="N30" s="136">
        <f t="shared" si="1"/>
        <v>1485.3666666666666</v>
      </c>
      <c r="O30" s="139"/>
    </row>
    <row r="31" spans="1:23" ht="30" customHeight="1" outlineLevel="1" x14ac:dyDescent="0.25">
      <c r="A31" s="9"/>
      <c r="B31" s="71"/>
      <c r="C31" s="5"/>
      <c r="D31" s="5"/>
      <c r="E31" s="5"/>
      <c r="F31" s="5"/>
      <c r="G31" s="5"/>
      <c r="H31" s="70"/>
      <c r="I31" s="149" t="s">
        <v>1155</v>
      </c>
      <c r="J31" s="150" t="s">
        <v>1036</v>
      </c>
      <c r="K31" s="151"/>
      <c r="L31" s="152"/>
      <c r="M31" s="152">
        <v>44561</v>
      </c>
      <c r="N31" s="136">
        <f t="shared" si="1"/>
        <v>1485.3666666666666</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83765867.969999999</v>
      </c>
      <c r="F185" s="92"/>
      <c r="G185" s="93"/>
      <c r="H185" s="88"/>
      <c r="I185" s="90" t="s">
        <v>2627</v>
      </c>
      <c r="J185" s="166">
        <f>+SUM(M179:M183)</f>
        <v>0.03</v>
      </c>
      <c r="K185" s="203" t="s">
        <v>2628</v>
      </c>
      <c r="L185" s="203"/>
      <c r="M185" s="94">
        <f>+J185*(SUM(K20:K35))</f>
        <v>83765867.969999999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www.w3.org/XML/1998/namespace"/>
    <ds:schemaRef ds:uri="http://schemas.microsoft.com/office/2006/documentManagement/types"/>
    <ds:schemaRef ds:uri="a65d333d-5b59-4810-bc94-b80d9325abbc"/>
    <ds:schemaRef ds:uri="http://purl.org/dc/dcmitype/"/>
    <ds:schemaRef ds:uri="http://schemas.openxmlformats.org/package/2006/metadata/core-properties"/>
    <ds:schemaRef ds:uri="4fb10211-09fb-4e80-9f0b-184718d5d98c"/>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2020-12-29T22:24:35Z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