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<sst xmlns="http://schemas.openxmlformats.org/spreadsheetml/2006/main" count="3200" uniqueCount="2717">
  <si>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</si>
  <si>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</si>
  <si>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</si>
  <si>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</si>
  <si>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</si>
  <si>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</si>
  <si>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</si>
  <si>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</si>
  <si>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</si>
  <si>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</si>
  <si>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</si>
  <si>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</si>
  <si>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</si>
  <si>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</si>
  <si>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</si>
  <si>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</si>
  <si>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</si>
  <si>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</si>
  <si>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</si>
  <si>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</si>
  <si>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</si>
  <si>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</si>
  <si>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</si>
  <si>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</si>
  <si>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</si>
  <si>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</si>
  <si>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</si>
  <si>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</si>
  <si>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</si>
  <si>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</si>
  <si>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</si>
  <si>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</si>
  <si>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</si>
  <si>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</si>
  <si>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</si>
  <si>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</si>
  <si>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</si>
  <si>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</si>
  <si>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</si>
  <si>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</si>
  <si>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</si>
  <si>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</si>
  <si>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</si>
  <si>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</si>
  <si>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</si>
  <si>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</si>
  <si>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</si>
  <si>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</si>
  <si>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</si>
  <si>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</si>
  <si>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</si>
  <si>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</si>
  <si>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</si>
  <si>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</si>
  <si>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</si>
  <si>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</si>
  <si>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</si>
  <si>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</si>
  <si>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</si>
  <si>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</si>
  <si>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</si>
  <si>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</si>
  <si>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</si>
  <si>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</si>
  <si>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</si>
  <si>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</si>
  <si>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</si>
  <si>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</si>
  <si>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</si>
  <si>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</si>
  <si>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</si>
  <si>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</si>
  <si>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</si>
  <si>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</si>
  <si>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</si>
  <si>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</si>
  <si>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</si>
  <si>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</si>
  <si>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</si>
  <si>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</si>
  <si>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</si>
  <si>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</si>
  <si>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</si>
  <si>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</si>
  <si>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</si>
  <si>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</si>
  <si>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</si>
  <si>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</si>
  <si>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</si>
  <si>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</si>
  <si>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</si>
  <si>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</si>
  <si>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</si>
  <si>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</si>
  <si>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</si>
  <si>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</si>
  <si>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</si>
  <si>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</si>
  <si>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</si>
  <si>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</si>
  <si>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</si>
  <si>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</si>
  <si>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</si>
  <si>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</si>
  <si>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</si>
  <si>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</si>
  <si>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</si>
  <si>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</si>
  <si>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</si>
  <si>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</si>
  <si>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</si>
  <si>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</si>
  <si>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</si>
  <si>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</si>
  <si>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</si>
  <si>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</si>
  <si>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</si>
  <si>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</si>
  <si>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</si>
  <si>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</si>
  <si>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</si>
  <si>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</si>
  <si>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</si>
  <si>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</si>
  <si>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</si>
  <si>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</si>
  <si>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</si>
  <si>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</si>
  <si>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</si>
  <si>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</si>
  <si>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</si>
  <si>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</si>
  <si>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</si>
  <si>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</si>
  <si>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</si>
  <si>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</si>
  <si>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</si>
  <si>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</si>
  <si>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</si>
  <si>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</si>
  <si>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</si>
  <si>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</si>
  <si>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</si>
  <si>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</si>
  <si>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</si>
  <si>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</si>
  <si>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</si>
  <si>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</si>
  <si>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</si>
  <si>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</si>
  <si>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</si>
  <si>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</si>
  <si>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</si>
  <si>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</si>
  <si>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</si>
  <si>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</si>
  <si>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</si>
  <si>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</si>
  <si>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</si>
  <si>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</si>
  <si>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</si>
  <si>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</si>
  <si>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</si>
  <si>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</si>
  <si>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</si>
  <si>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</si>
  <si>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</si>
  <si>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</si>
  <si>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</si>
  <si>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</si>
  <si>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</si>
  <si>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</si>
  <si>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</si>
  <si>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</si>
  <si>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</si>
  <si>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</si>
  <si>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</si>
  <si>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</si>
  <si>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</si>
  <si>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</si>
  <si>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</si>
  <si>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</si>
  <si>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</si>
  <si>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</si>
  <si>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</si>
  <si>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</si>
  <si>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</si>
  <si>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</si>
  <si>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</si>
  <si>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</si>
  <si>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</si>
  <si>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</si>
  <si>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</si>
  <si>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</si>
  <si>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</si>
  <si>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</si>
  <si>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</si>
  <si>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</si>
  <si>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</si>
  <si>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</si>
  <si>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</si>
  <si>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</si>
  <si>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</si>
  <si>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</si>
  <si>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</si>
  <si>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</si>
  <si>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</si>
  <si>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</si>
  <si>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</si>
  <si>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</si>
  <si>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</si>
  <si>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</si>
  <si>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</si>
  <si>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</si>
  <si>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</si>
  <si>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</si>
  <si>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</si>
  <si>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</si>
  <si>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</si>
  <si>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</si>
  <si>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</si>
  <si>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</si>
  <si>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</si>
  <si>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</si>
  <si>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</si>
  <si>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</si>
  <si>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</si>
  <si>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</si>
  <si>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</si>
  <si>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</si>
  <si>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</si>
  <si>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</si>
  <si>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</si>
  <si>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</si>
  <si>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</si>
  <si>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</si>
  <si>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</si>
  <si>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</si>
  <si>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</si>
  <si>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</si>
  <si>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</si>
  <si>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</si>
  <si>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</si>
  <si>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</si>
  <si>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</si>
  <si>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</si>
  <si>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</si>
  <si>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</si>
  <si>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</si>
  <si>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</si>
  <si>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</si>
  <si>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</si>
  <si>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</si>
  <si>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</si>
  <si>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</si>
  <si>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</si>
  <si>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</si>
  <si>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</si>
  <si>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</si>
  <si>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</si>
  <si>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</si>
  <si>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</si>
  <si>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</si>
  <si>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</si>
  <si>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</si>
  <si>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</si>
  <si>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</si>
  <si>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</si>
  <si>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</si>
  <si>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</si>
  <si>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</si>
  <si>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</si>
  <si>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</si>
  <si>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</si>
  <si>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</si>
  <si>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</si>
  <si>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</si>
  <si>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</si>
  <si>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</si>
  <si>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</si>
  <si>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</si>
  <si>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</si>
  <si>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</si>
  <si>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</si>
  <si>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</si>
  <si>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</si>
  <si>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</si>
  <si>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</si>
  <si>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</si>
  <si>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</si>
  <si>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</si>
  <si>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</si>
  <si>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</si>
  <si>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</si>
  <si>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</si>
  <si>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</si>
  <si>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</si>
  <si>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</si>
  <si>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</si>
  <si>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</si>
  <si>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</si>
  <si>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</si>
  <si>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</si>
  <si>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</si>
  <si>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</si>
  <si>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</si>
  <si>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</si>
  <si>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</si>
  <si>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</si>
  <si>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</si>
  <si>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</si>
  <si>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</si>
  <si>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</si>
  <si>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</si>
  <si>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</si>
  <si>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</si>
  <si>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</si>
  <si>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</si>
  <si>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</si>
  <si>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</si>
  <si>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</si>
  <si>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</si>
  <si>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</si>
  <si>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</si>
  <si>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</si>
  <si>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</si>
  <si>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</si>
  <si>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</si>
  <si>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</si>
  <si>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</si>
  <si>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</si>
  <si>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</si>
  <si>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</si>
  <si>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</si>
  <si>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</si>
  <si>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</si>
  <si>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</si>
  <si>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</si>
  <si>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</si>
  <si>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</si>
  <si>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</si>
  <si>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</si>
  <si>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</si>
  <si>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</si>
  <si>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</si>
  <si>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</si>
  <si>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</si>
  <si>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</si>
  <si>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</si>
  <si>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</si>
  <si>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</si>
  <si>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</si>
  <si>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</si>
  <si>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</si>
  <si>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</si>
  <si>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</si>
  <si>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</si>
  <si>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</si>
  <si>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</si>
  <si>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</si>
  <si>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</si>
  <si>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</si>
  <si>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</si>
  <si>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</si>
  <si>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</si>
  <si>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</si>
  <si>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</si>
  <si>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</si>
  <si>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</si>
  <si>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</si>
  <si>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</si>
  <si>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</si>
  <si>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</si>
  <si>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</si>
  <si>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</si>
  <si>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</si>
  <si>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</si>
  <si>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</si>
  <si>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</si>
  <si>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</si>
  <si>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</si>
  <si>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</si>
  <si>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</si>
  <si>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</si>
  <si>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</si>
  <si>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</si>
  <si>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</si>
  <si>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</si>
  <si>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</si>
  <si>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</si>
  <si>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</si>
  <si>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</si>
  <si>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</si>
  <si>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</si>
  <si>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</si>
  <si>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</si>
  <si>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</si>
  <si>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</si>
  <si>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</si>
  <si>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</si>
  <si>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</si>
  <si>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</si>
  <si>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</si>
  <si>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</si>
  <si>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</si>
  <si>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</si>
  <si>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</si>
  <si>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</si>
  <si>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</si>
  <si>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</si>
  <si>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</si>
  <si>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</si>
  <si>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</si>
  <si>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</si>
  <si>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</si>
  <si>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</si>
  <si>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</si>
  <si>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</si>
  <si>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</si>
  <si>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</si>
  <si>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</si>
  <si>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</si>
  <si>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</si>
  <si>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</si>
  <si>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</si>
  <si>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</si>
  <si>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</si>
  <si>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</si>
  <si>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</si>
  <si>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</si>
  <si>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</si>
  <si>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</si>
  <si>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</si>
  <si>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</si>
  <si>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</si>
  <si>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</si>
  <si>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</si>
  <si>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</si>
  <si>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</si>
  <si>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</si>
  <si>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</si>
  <si>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</si>
  <si>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</si>
  <si>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</si>
  <si>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</si>
  <si>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</si>
  <si>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</si>
  <si>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</si>
  <si>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</si>
  <si>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</si>
  <si>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</si>
  <si>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</si>
  <si>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</si>
  <si>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</si>
  <si>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</si>
  <si>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</si>
  <si>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</si>
  <si>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</si>
  <si>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</si>
  <si>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</si>
  <si>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</si>
  <si>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</si>
  <si>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</si>
  <si>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</si>
  <si>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</si>
  <si>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</si>
  <si>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</si>
  <si>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</si>
  <si>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</si>
  <si>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</si>
  <si>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</si>
  <si>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</si>
  <si>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</si>
  <si>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</si>
  <si>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</si>
  <si>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</si>
  <si>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</si>
  <si>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</si>
  <si>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</si>
  <si>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</si>
  <si>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</si>
  <si>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</si>
  <si>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</si>
  <si>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</si>
  <si>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</si>
  <si>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</si>
  <si>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</si>
  <si>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</si>
  <si>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</si>
  <si>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</si>
  <si>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</si>
  <si>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</si>
  <si>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</si>
  <si>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</si>
  <si>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</si>
  <si>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</si>
  <si>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</si>
  <si>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</si>
  <si>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</si>
  <si>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</si>
  <si>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</si>
  <si>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</si>
  <si>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</si>
  <si>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</si>
  <si>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</si>
  <si>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</si>
  <si>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</si>
  <si>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</si>
  <si>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</si>
  <si>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</si>
  <si>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</si>
  <si>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</si>
  <si>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</si>
  <si>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</si>
  <si>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</si>
  <si>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</si>
  <si>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</si>
  <si>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</si>
  <si>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</si>
  <si>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</si>
  <si>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</si>
  <si>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</si>
  <si>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</si>
  <si>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</si>
  <si>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</si>
  <si>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</si>
  <si>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</si>
  <si>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</si>
  <si>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</si>
  <si>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</si>
  <si>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</si>
  <si>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</si>
  <si>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</si>
  <si>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</si>
  <si>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</si>
  <si>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</si>
  <si>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</si>
  <si>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</si>
  <si>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</si>
  <si>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</si>
  <si>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</si>
  <si>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</si>
  <si>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</si>
  <si>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</si>
  <si>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</si>
  <si>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</si>
  <si>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</si>
  <si>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</si>
  <si>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</si>
  <si>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</si>
  <si>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</si>
  <si>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</si>
  <si>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</si>
  <si>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</si>
  <si>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</si>
  <si>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</si>
  <si>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</si>
  <si>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</si>
  <si>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</si>
  <si>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</si>
  <si>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</si>
  <si>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</si>
  <si>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</si>
  <si>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</si>
  <si>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</si>
  <si>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</si>
  <si>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</si>
  <si>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</si>
  <si>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</si>
  <si>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</si>
  <si>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</si>
  <si>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</si>
  <si>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</si>
  <si>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</si>
  <si>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</si>
  <si>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</si>
  <si>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</si>
  <si>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</si>
  <si>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</si>
  <si>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</si>
  <si>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</si>
  <si>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</si>
  <si>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</si>
  <si>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</si>
  <si>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</si>
  <si>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</si>
  <si>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</si>
  <si>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</si>
  <si>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</si>
  <si>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</si>
  <si>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</si>
  <si>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</si>
  <si>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</si>
  <si>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</si>
  <si>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</si>
  <si>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</si>
  <si>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</si>
  <si>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</si>
  <si>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</si>
  <si>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</si>
  <si>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</si>
  <si>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</si>
  <si>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</si>
  <si>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</si>
  <si>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</si>
  <si>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</si>
  <si>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</si>
  <si>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</si>
  <si>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</si>
  <si>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</si>
  <si>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</si>
  <si>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</si>
  <si>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</si>
  <si>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</si>
  <si>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</si>
  <si>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</si>
  <si>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</si>
  <si>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</si>
  <si>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</si>
  <si>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</si>
  <si>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</si>
  <si>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</si>
  <si>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</si>
  <si>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</si>
  <si>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</si>
  <si>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</si>
  <si>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</si>
  <si>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</si>
  <si>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</si>
  <si>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</si>
  <si>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</si>
  <si>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</si>
  <si>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</si>
  <si>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</si>
  <si>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</si>
  <si>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</si>
  <si>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</si>
  <si>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</si>
  <si>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</si>
  <si>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</si>
  <si>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</si>
  <si>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</si>
  <si>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</si>
  <si>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</si>
  <si>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</si>
  <si>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</si>
  <si>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</si>
  <si>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</si>
  <si>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</si>
  <si>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</si>
  <si>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</si>
  <si>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</si>
  <si>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</si>
  <si>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</si>
  <si>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</si>
  <si>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</si>
  <si>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</si>
  <si>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</si>
  <si>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</si>
  <si>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</si>
  <si>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</si>
  <si>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</si>
  <si>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</si>
  <si>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</si>
  <si>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</si>
  <si>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</si>
  <si>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</si>
  <si>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</si>
  <si>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</si>
  <si>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</si>
  <si>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</si>
  <si>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</si>
  <si>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</si>
  <si>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</si>
  <si>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</si>
  <si>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</si>
  <si>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</si>
  <si>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</si>
  <si>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</si>
  <si>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</si>
  <si>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</si>
  <si>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</si>
  <si>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</si>
  <si>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</si>
  <si>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</si>
  <si>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</si>
  <si>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</si>
  <si>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</si>
  <si>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</si>
  <si>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</si>
  <si>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</si>
  <si>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</si>
  <si>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</si>
  <si>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</si>
  <si>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</si>
  <si>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</si>
  <si>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</si>
  <si>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</si>
  <si>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</si>
  <si>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</si>
  <si>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</si>
  <si>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</si>
  <si>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</si>
  <si>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</si>
  <si>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</si>
  <si>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</si>
  <si>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</si>
  <si>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</si>
  <si>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</si>
  <si>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</si>
  <si>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</si>
  <si>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</si>
  <si>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</si>
  <si>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</si>
  <si>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</si>
  <si>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</si>
  <si>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</si>
  <si>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</si>
  <si>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</si>
  <si>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</si>
  <si>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</si>
  <si>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</si>
  <si>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</si>
  <si>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</si>
  <si>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</si>
  <si>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</si>
  <si>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</si>
  <si>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</si>
  <si>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</si>
  <si>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</si>
  <si>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</si>
  <si>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</si>
  <si>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</si>
  <si>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</si>
  <si>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</si>
  <si>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</si>
  <si>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</si>
  <si>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</si>
  <si>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</si>
  <si>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</si>
  <si>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</si>
  <si>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</si>
  <si>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</si>
  <si>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</si>
  <si>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</si>
  <si>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</si>
  <si>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</si>
  <si>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</si>
  <si>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</si>
  <si>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</si>
  <si>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</si>
  <si>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</si>
  <si>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</si>
  <si>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</si>
  <si>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</si>
  <si>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</si>
  <si>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</si>
  <si>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</si>
  <si>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</si>
  <si>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</si>
  <si>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</si>
  <si>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</si>
  <si>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</si>
  <si>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</si>
  <si>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</si>
  <si>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</si>
  <si>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</si>
  <si>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</si>
  <si>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</si>
  <si>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</si>
  <si>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</si>
  <si>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</si>
  <si>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</si>
  <si>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</si>
  <si>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</si>
  <si>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</si>
  <si>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</si>
  <si>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</si>
  <si>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</si>
  <si>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</si>
  <si>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</si>
  <si>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</si>
  <si>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</si>
  <si>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</si>
  <si>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</si>
  <si>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</si>
  <si>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</si>
  <si>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</si>
  <si>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</si>
  <si>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</si>
  <si>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</si>
  <si>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</si>
  <si>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</si>
  <si>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</si>
  <si>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</si>
  <si>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</si>
  <si>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</si>
  <si>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</si>
  <si>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</si>
  <si>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</si>
  <si>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</si>
  <si>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</si>
  <si>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</si>
  <si>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</si>
  <si>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</si>
  <si>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</si>
  <si>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</si>
  <si>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</si>
  <si>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</si>
  <si>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</si>
  <si>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</si>
  <si>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</si>
  <si>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</si>
  <si>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</si>
  <si>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</si>
  <si>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</si>
  <si>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</si>
  <si>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</si>
  <si>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</si>
  <si>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</si>
  <si>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</si>
  <si>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</si>
  <si>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</si>
  <si>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</si>
  <si>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</si>
  <si>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</si>
  <si>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</si>
  <si>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</si>
  <si>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</si>
  <si>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</si>
  <si>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</si>
  <si>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</si>
  <si>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</si>
  <si>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</si>
  <si>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</si>
  <si>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</si>
  <si>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</si>
  <si>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</si>
  <si>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</si>
  <si>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</si>
  <si>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</si>
  <si>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</si>
  <si>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</si>
  <si>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</si>
  <si>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</si>
  <si>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</si>
  <si>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</si>
  <si>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</si>
  <si>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</si>
  <si>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</si>
  <si>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</si>
  <si>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</si>
  <si>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</si>
  <si>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</si>
  <si>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</si>
  <si>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</si>
  <si>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</si>
  <si>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</si>
  <si>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</si>
  <si>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</si>
  <si>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</si>
  <si>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</si>
  <si>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</si>
  <si>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</si>
  <si>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</si>
  <si>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</si>
  <si>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</si>
  <si>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</si>
  <si>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</si>
  <si>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</si>
  <si>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</si>
  <si>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</si>
  <si>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</si>
  <si>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</si>
  <si>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</si>
  <si>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</si>
  <si>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</si>
  <si>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</si>
  <si>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</si>
  <si>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</si>
  <si>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</si>
  <si>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</si>
  <si>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</si>
  <si>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</si>
  <si>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</si>
  <si>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</si>
  <si>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</si>
  <si>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</si>
  <si>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</si>
  <si>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</si>
  <si>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</si>
  <si>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</si>
  <si>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</si>
  <si>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</si>
  <si>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</si>
  <si>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</si>
  <si>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</si>
  <si>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</si>
  <si>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</si>
  <si>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</si>
  <si>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</si>
  <si>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</si>
  <si>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</si>
  <si>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</si>
  <si>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</si>
  <si>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</si>
  <si>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</si>
  <si>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</si>
  <si>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</si>
  <si>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</si>
  <si>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</si>
  <si>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</si>
  <si>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</si>
  <si>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</si>
  <si>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</si>
  <si>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</si>
  <si>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</si>
  <si>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</si>
  <si>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</si>
  <si>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</si>
  <si>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</si>
  <si>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</si>
  <si>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</si>
  <si>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</si>
  <si>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</si>
  <si>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</si>
  <si>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</si>
  <si>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</si>
  <si>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</si>
  <si>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</si>
  <si>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</si>
  <si>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</si>
  <si>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</si>
  <si>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</si>
  <si>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</si>
  <si>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</si>
  <si>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</si>
  <si>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</si>
  <si>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</si>
  <si>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</si>
  <si>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</si>
  <si>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</si>
  <si>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</si>
  <si>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</si>
  <si>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</si>
  <si>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</si>
  <si>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</si>
  <si>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</si>
  <si>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</si>
  <si>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</si>
  <si>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</si>
  <si>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</si>
  <si>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</si>
  <si>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</si>
  <si>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</si>
  <si>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</si>
  <si>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</si>
  <si>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</si>
  <si>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</si>
  <si>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</si>
  <si>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</si>
  <si>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</si>
  <si>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</si>
  <si>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</si>
  <si>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</si>
  <si>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</si>
  <si>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</si>
  <si>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</si>
  <si>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</si>
  <si>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</si>
  <si>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</si>
  <si>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</si>
  <si>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</si>
  <si>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</si>
  <si>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</si>
  <si>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</si>
  <si>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</si>
  <si>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</si>
  <si>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</si>
  <si>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</si>
  <si>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</si>
  <si>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</si>
  <si>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</si>
  <si>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</si>
  <si>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</si>
  <si>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</si>
  <si>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</si>
  <si>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</si>
  <si>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</si>
  <si>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</si>
  <si>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</si>
  <si>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</si>
  <si>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</si>
  <si>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</si>
  <si>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</si>
  <si>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</si>
  <si>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</si>
  <si>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</si>
  <si>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</si>
  <si>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</si>
  <si>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</si>
  <si>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</si>
  <si>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</si>
  <si>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</si>
  <si>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</si>
  <si>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</si>
  <si>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</si>
  <si>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</si>
  <si>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</si>
  <si>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</si>
  <si>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</si>
  <si>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</si>
  <si>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</si>
  <si>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</si>
  <si>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</si>
  <si>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</si>
  <si>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</si>
  <si>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</si>
  <si>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</si>
  <si>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</si>
  <si>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</si>
  <si>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</si>
  <si>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</si>
  <si>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</si>
  <si>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</si>
  <si>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</si>
  <si>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</si>
  <si>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</si>
  <si>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</si>
  <si>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</si>
  <si>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</si>
  <si>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</si>
  <si>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</si>
  <si>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</si>
  <si>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</si>
  <si>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</si>
  <si>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</si>
  <si>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</si>
  <si>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</si>
  <si>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</si>
  <si>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</si>
  <si>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</si>
  <si>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</si>
  <si>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</si>
  <si>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</si>
  <si>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</si>
  <si>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</si>
  <si>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</si>
  <si>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</si>
  <si>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</si>
  <si>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</si>
  <si>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</si>
  <si>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</si>
  <si>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</si>
  <si>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</si>
  <si>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</si>
  <si>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</si>
  <si>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</si>
  <si>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</si>
  <si>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</si>
  <si>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</si>
  <si>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</si>
  <si>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</si>
  <si>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</si>
  <si>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</si>
  <si>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</si>
  <si>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</si>
  <si>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</si>
  <si>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</si>
  <si>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</si>
  <si>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</si>
  <si>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</si>
  <si>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</si>
  <si>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</si>
  <si>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</si>
  <si>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</si>
  <si>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</si>
  <si>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</si>
  <si>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</si>
  <si>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</si>
  <si>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</si>
  <si>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</si>
  <si>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</si>
  <si>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</si>
  <si>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</si>
  <si>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</si>
  <si>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</si>
  <si>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</si>
  <si>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</si>
  <si>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</si>
  <si>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</si>
  <si>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</si>
  <si>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</si>
  <si>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</si>
  <si>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</si>
  <si>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</si>
  <si>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</si>
  <si>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</si>
  <si>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</si>
  <si>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</si>
  <si>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</si>
  <si>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</si>
  <si>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</si>
  <si>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</si>
  <si>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</si>
  <si>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</si>
  <si>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</si>
  <si>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</si>
  <si>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</si>
  <si>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</si>
  <si>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</si>
  <si>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</si>
  <si>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</si>
  <si>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</si>
  <si>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</si>
  <si>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</si>
  <si>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</si>
  <si>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</si>
  <si>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</si>
  <si>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</si>
  <si>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</si>
  <si>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</si>
  <si>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</si>
  <si>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</si>
  <si>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</si>
  <si>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</si>
  <si>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</si>
  <si>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</si>
  <si>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</si>
  <si>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</si>
  <si>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</si>
  <si>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</si>
  <si>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</si>
  <si>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</si>
  <si>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</si>
  <si>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</si>
  <si>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</si>
  <si>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</si>
  <si>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</si>
  <si>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</si>
  <si>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</si>
  <si>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</si>
  <si>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</si>
  <si>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</si>
  <si>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</si>
  <si>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</si>
  <si>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</si>
  <si>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</si>
  <si>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</si>
  <si>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</si>
  <si>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</si>
  <si>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</si>
  <si>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</si>
  <si>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</si>
  <si>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</si>
  <si>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</si>
  <si>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</si>
  <si>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</si>
  <si>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</si>
  <si>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</si>
  <si>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</si>
  <si>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</si>
  <si>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</si>
  <si>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</si>
  <si>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</si>
  <si>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</si>
  <si>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</si>
  <si>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</si>
  <si>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</si>
  <si>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</si>
  <si>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</si>
  <si>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</si>
  <si>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</si>
  <si>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</si>
  <si>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</si>
  <si>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</si>
  <si>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</si>
  <si>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</si>
  <si>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</si>
  <si>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</si>
  <si>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</si>
  <si>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</si>
  <si>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</si>
  <si>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</si>
  <si>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</si>
  <si>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</si>
  <si>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</si>
  <si>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</si>
  <si>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</si>
  <si>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</si>
  <si>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</si>
  <si>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</si>
  <si>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</si>
  <si>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</si>
  <si>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</si>
  <si>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</si>
  <si>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</si>
  <si>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</si>
  <si>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</si>
  <si>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</si>
  <si>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</si>
  <si>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</si>
  <si>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</si>
  <si>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</si>
  <si>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</si>
  <si>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</si>
  <si>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</si>
  <si>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</si>
  <si>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</si>
  <si>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</si>
  <si>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</si>
  <si>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</si>
  <si>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</si>
  <si>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</si>
  <si>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</si>
  <si>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</si>
  <si>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</si>
  <si>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</si>
  <si>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</si>
  <si>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</si>
  <si>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</si>
  <si>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</si>
  <si>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</si>
  <si>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</si>
  <si>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</si>
  <si>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</si>
  <si>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</si>
  <si>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</si>
  <si>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</si>
  <si>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</si>
  <si>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</si>
  <si>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</si>
  <si>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</si>
  <si>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</si>
  <si>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</si>
  <si>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</si>
  <si>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</si>
  <si>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</si>
  <si>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</si>
  <si>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</si>
  <si>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</si>
  <si>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</si>
  <si>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</si>
  <si>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</si>
  <si>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</si>
  <si>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</si>
  <si>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</si>
  <si>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</si>
  <si>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</si>
  <si>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</si>
  <si>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</si>
  <si>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</si>
  <si>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</si>
  <si>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</si>
  <si>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</si>
  <si>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</si>
  <si>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</si>
  <si>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</si>
  <si>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</si>
  <si>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</si>
  <si>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</si>
  <si>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</si>
  <si>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</si>
  <si>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</si>
  <si>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</si>
  <si>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</si>
  <si>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</si>
  <si>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</si>
  <si>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</si>
  <si>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</si>
  <si>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</si>
  <si>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</si>
  <si>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</si>
  <si>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</si>
  <si>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</si>
  <si>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</si>
  <si>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</si>
  <si>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</si>
  <si>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</si>
  <si>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</si>
  <si>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</si>
  <si>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</si>
  <si>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</si>
  <si>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</si>
  <si>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</si>
  <si>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</si>
  <si>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</si>
  <si>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</si>
  <si>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</si>
  <si>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</si>
  <si>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</si>
  <si>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</si>
  <si>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</si>
  <si>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</si>
  <si>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</si>
  <si>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</si>
  <si>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</si>
  <si>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</si>
  <si>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</si>
  <si>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</si>
  <si>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</si>
  <si>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</si>
  <si>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</si>
  <si>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</si>
  <si>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</si>
  <si>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</si>
  <si>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</si>
  <si>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</si>
  <si>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</si>
  <si>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</si>
  <si>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</si>
  <si>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</si>
  <si>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</si>
  <si>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</si>
  <si>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</si>
  <si>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</si>
  <si>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</si>
  <si>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</si>
  <si>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</si>
  <si>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</si>
  <si>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</si>
  <si>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</si>
  <si>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</si>
  <si>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</si>
  <si>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</si>
  <si>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</si>
  <si>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</si>
  <si>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</si>
  <si>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</si>
  <si>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</si>
  <si>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</si>
  <si>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</si>
  <si>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</si>
  <si>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</si>
  <si>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</si>
  <si>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</si>
  <si>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</si>
  <si>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</si>
  <si>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</si>
  <si>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</si>
  <si>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</si>
  <si>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</si>
  <si>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</si>
  <si>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</si>
  <si>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</si>
  <si>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</si>
  <si>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</si>
  <si>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</si>
  <si>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</si>
  <si>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</si>
  <si>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</si>
  <si>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</si>
  <si>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</si>
  <si>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</si>
  <si>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</si>
  <si>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</si>
  <si>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</si>
  <si>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</si>
  <si>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</si>
  <si>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</si>
  <si>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</si>
  <si>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</si>
  <si>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</si>
  <si>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</si>
  <si>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</si>
  <si>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</si>
  <si>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</si>
  <si>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</si>
  <si>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</si>
  <si>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</si>
  <si>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</si>
  <si>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</si>
  <si>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</si>
  <si>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</si>
  <si>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</si>
  <si>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</si>
  <si>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</si>
  <si>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</si>
  <si>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</si>
  <si>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</si>
  <si>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</si>
  <si>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</si>
  <si>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</si>
  <si>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</si>
  <si>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</si>
  <si>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</si>
  <si>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</si>
  <si>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</si>
  <si>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</si>
  <si>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</si>
  <si>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</si>
  <si>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</si>
  <si>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</si>
  <si>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</si>
  <si>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</si>
  <si>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</si>
  <si>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</si>
  <si>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</si>
  <si>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</si>
  <si>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</si>
  <si>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</si>
  <si>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</si>
  <si>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</si>
  <si>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</si>
  <si>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</si>
  <si>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</si>
  <si>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</si>
  <si>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</si>
  <si>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</si>
  <si>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</si>
  <si>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</si>
  <si>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</si>
  <si>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</si>
  <si>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</si>
  <si>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</si>
  <si>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</si>
  <si>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</si>
  <si>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</si>
  <si>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</si>
  <si>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</si>
  <si>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</si>
  <si>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</si>
  <si>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</si>
  <si>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</si>
  <si>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</si>
  <si>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</si>
  <si>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</si>
  <si>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</si>
  <si>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</si>
  <si>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</si>
  <si>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</si>
  <si>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</si>
  <si>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</si>
  <si>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</si>
  <si>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</si>
  <si>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</si>
  <si>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</si>
  <si>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</si>
  <si>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</si>
  <si>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</si>
  <si>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</si>
  <si>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</si>
  <si>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</si>
  <si>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</si>
  <si>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</si>
  <si>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</si>
  <si>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</si>
  <si>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</si>
  <si>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</si>
  <si>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</si>
  <si>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</si>
  <si>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</si>
  <si>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</si>
  <si>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</si>
  <si>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</si>
  <si>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</si>
  <si>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</si>
  <si>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</si>
  <si>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</si>
  <si>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</si>
  <si>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</si>
  <si>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</si>
  <si>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</si>
  <si>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</si>
  <si>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</si>
  <si>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</si>
  <si>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</si>
  <si>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</si>
  <si>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</si>
  <si>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</si>
  <si>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</si>
  <si>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</si>
  <si>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</si>
  <si>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</si>
  <si>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</si>
  <si>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</si>
  <si>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</si>
  <si>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</si>
  <si>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</si>
  <si>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</si>
  <si>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</si>
  <si>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</si>
  <si>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</si>
  <si>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</si>
  <si>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</si>
  <si>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</si>
  <si>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</si>
  <si>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</si>
  <si>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</si>
  <si>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</si>
  <si>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</si>
  <si>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</si>
  <si>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</si>
  <si>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</si>
  <si>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</si>
  <si>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</si>
  <si>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</si>
  <si>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</si>
  <si>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</si>
  <si>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</si>
  <si>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</si>
  <si>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</si>
  <si>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</si>
  <si>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</si>
  <si>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</si>
  <si>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</si>
  <si>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</si>
  <si>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</si>
  <si>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</si>
  <si>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</si>
  <si>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</si>
  <si>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</si>
  <si>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</si>
  <si>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</si>
  <si>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</si>
  <si>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</si>
  <si>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</si>
  <si>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</si>
  <si>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</si>
  <si>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</si>
  <si>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</si>
  <si>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</si>
  <si>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</si>
  <si>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</si>
  <si>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</si>
  <si>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</si>
  <si>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</si>
  <si>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</si>
  <si>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</si>
  <si>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</si>
  <si>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</si>
  <si>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</si>
  <si>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</si>
  <si>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</si>
  <si>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</si>
  <si>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</si>
  <si>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</si>
  <si>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</si>
  <si>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</si>
  <si>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</si>
  <si>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</si>
  <si>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</si>
  <si>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</si>
  <si>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</si>
  <si>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</si>
  <si>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</si>
  <si>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</si>
  <si>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</si>
  <si>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</si>
  <si>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</si>
  <si>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</si>
  <si>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</si>
  <si>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</si>
  <si>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</si>
  <si>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</si>
  <si>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</si>
  <si>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</si>
  <si>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</si>
  <si>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</si>
  <si>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</si>
  <si>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</si>
  <si>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</si>
  <si>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</si>
  <si>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</si>
  <si>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</si>
  <si>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</si>
  <si>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</si>
  <si>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</si>
  <si>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</si>
  <si>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</si>
  <si>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</si>
  <si>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</si>
  <si>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</si>
  <si>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</si>
  <si>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</si>
  <si>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</si>
  <si>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</si>
  <si>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</si>
  <si>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</si>
  <si>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</si>
  <si>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</si>
  <si>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</si>
  <si>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</si>
  <si>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</si>
  <si>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</si>
  <si>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</si>
  <si>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</si>
  <si>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</si>
  <si>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</si>
  <si>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</si>
  <si>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</si>
  <si>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</si>
  <si>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</si>
  <si>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</si>
  <si>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</si>
  <si>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</si>
  <si>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</si>
  <si>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</si>
  <si>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</si>
  <si>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</si>
  <si>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</si>
  <si>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</si>
  <si>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</si>
  <si>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</si>
  <si>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</si>
  <si>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</si>
  <si>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</si>
  <si>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</si>
  <si>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</si>
  <si>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</si>
  <si>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</si>
  <si>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</si>
  <si>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</si>
  <si>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</si>
  <si>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</si>
  <si>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</si>
  <si>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</si>
  <si>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</si>
  <si>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</si>
  <si>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</si>
  <si>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</si>
  <si>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</si>
  <si>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</si>
  <si>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</si>
  <si>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</si>
  <si>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</si>
  <si>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</si>
  <si>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</si>
  <si>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</si>
  <si>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</si>
  <si>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</si>
  <si>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</si>
  <si>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</si>
  <si>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</si>
  <si>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</si>
  <si>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</si>
  <si>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</si>
  <si>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</si>
  <si>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</si>
  <si>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</si>
  <si>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</si>
  <si>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</si>
  <si>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</si>
  <si>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</si>
  <si>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</si>
  <si>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</si>
  <si>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</si>
  <si>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</si>
  <si>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</si>
  <si>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</si>
  <si>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</si>
  <si>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</si>
  <si>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</si>
  <si>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</si>
  <si>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</si>
  <si>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</si>
  <si>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</si>
  <si>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</si>
  <si>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</si>
  <si>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</si>
  <si>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</si>
  <si>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</si>
  <si>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</si>
  <si>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</si>
  <si>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</si>
  <si>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</si>
  <si>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</si>
  <si>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</si>
  <si>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</si>
  <si>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</si>
  <si>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</si>
  <si>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</si>
  <si>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</si>
  <si>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</si>
  <si>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</si>
  <si>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</si>
  <si>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</si>
  <si>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</si>
  <si>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</si>
  <si>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</si>
  <si>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</si>
  <si>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</si>
  <si>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</si>
  <si>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</si>
  <si>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</si>
  <si>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</si>
  <si>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</si>
  <si>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</si>
  <si>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</si>
  <si>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</si>
  <si>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</si>
  <si>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</si>
  <si>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</si>
  <si>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</si>
  <si>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</si>
  <si>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</si>
  <si>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</si>
  <si>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</si>
  <si>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</si>
  <si>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</si>
  <si>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</si>
  <si>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</si>
  <si>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</si>
  <si>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</si>
  <si>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</si>
  <si>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</si>
  <si>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</si>
  <si>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</si>
  <si>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</si>
  <si>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</si>
  <si>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</si>
  <si>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</si>
  <si>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</si>
  <si>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</si>
  <si>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</si>
  <si>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</si>
  <si>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</si>
  <si>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</si>
  <si>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</si>
  <si>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</si>
  <si>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</si>
  <si>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</si>
  <si>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</si>
  <si>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</si>
  <si>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</si>
  <si>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</si>
  <si>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</si>
  <si>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</si>
  <si>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</si>
  <si>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</si>
  <si>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</si>
  <si>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</si>
  <si>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</si>
  <si>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</si>
  <si>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</si>
  <si>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</si>
  <si>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</si>
  <si>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</si>
  <si>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</si>
  <si>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</si>
  <si>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</si>
  <si>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</si>
  <si>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</si>
  <si>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</si>
  <si>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</si>
  <si>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</si>
  <si>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</si>
  <si>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</si>
  <si>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</si>
  <si>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</si>
  <si>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</si>
  <si>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</si>
  <si>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</si>
  <si>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</si>
  <si>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</si>
  <si>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</si>
  <si>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</si>
  <si>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</si>
  <si>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</si>
  <si>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</si>
  <si>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</si>
  <si>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</si>
  <si>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</si>
  <si>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</si>
  <si>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</si>
  <si>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</si>
  <si>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</si>
  <si>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</si>
  <si>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</si>
  <si>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</si>
  <si>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</si>
  <si>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</si>
  <si>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</si>
  <si>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</si>
  <si>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</si>
  <si>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</si>
  <si>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</si>
  <si>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</si>
  <si>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</si>
  <si>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</si>
  <si>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</si>
  <si>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</si>
  <si>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</si>
  <si>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</si>
  <si>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</si>
  <si>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</si>
  <si>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</si>
  <si>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</si>
  <si>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</si>
  <si>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</si>
  <si>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</si>
  <si>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</si>
  <si>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</si>
  <si>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</si>
  <si>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</si>
  <si>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</si>
  <si>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</si>
  <si>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</si>
  <si>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</si>
  <si>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</si>
  <si>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</si>
  <si>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</si>
  <si>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</si>
  <si>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</si>
  <si>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</si>
  <si>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</si>
  <si>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</si>
  <si>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</si>
  <si>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</si>
  <si>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</si>
  <si>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</si>
  <si>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</si>
  <si>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</si>
  <si>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</si>
  <si>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</si>
  <si>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</si>
  <si>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</si>
  <si>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</si>
  <si>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</si>
  <si>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</si>
  <si>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</si>
  <si>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</si>
  <si>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</si>
  <si>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</si>
  <si>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</si>
  <si>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</si>
  <si>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</si>
  <si>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</si>
  <si>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</si>
  <si>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</si>
  <si>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</si>
  <si>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</si>
  <si>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</si>
  <si>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</si>
  <si>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</si>
  <si>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</si>
  <si>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</si>
  <si>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</si>
  <si>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</si>
  <si>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</si>
  <si>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</si>
  <si>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</si>
  <si>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</si>
  <si>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</si>
  <si>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</si>
  <si>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</si>
  <si>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</si>
  <si>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</si>
  <si>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</si>
  <si>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</si>
  <si>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</si>
  <si>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</si>
  <si>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</si>
  <si>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</si>
  <si>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</si>
  <si>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</si>
  <si>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</si>
  <si>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</si>
  <si>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</si>
  <si>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</si>
  <si>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</si>
  <si>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</si>
  <si>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</si>
  <si>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</si>
  <si>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</si>
  <si>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</si>
  <si>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</si>
  <si>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</si>
  <si>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</si>
  <si>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</si>
  <si>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</si>
  <si>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</si>
  <si>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</si>
  <si>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</si>
  <si>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</si>
  <si>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</si>
  <si>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</si>
  <si>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</si>
  <si>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</si>
  <si>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</si>
  <si>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</si>
  <si>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</si>
  <si>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</si>
  <si>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</si>
  <si>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</si>
  <si>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</si>
  <si>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</si>
  <si>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</si>
  <si>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</si>
  <si>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</si>
  <si>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</si>
  <si>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</si>
  <si>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</si>
  <si>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</si>
  <si>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</si>
  <si>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</si>
  <si>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</si>
  <si>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</si>
  <si>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</si>
  <si>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</si>
  <si>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</si>
  <si>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</si>
  <si>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</si>
  <si>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</si>
  <si>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</si>
  <si>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</si>
  <si>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</si>
  <si>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</si>
  <si>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</si>
  <si>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</si>
  <si>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</si>
  <si>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</si>
  <si>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</si>
  <si>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</si>
  <si>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</si>
  <si>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</si>
  <si>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</si>
  <si>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</si>
  <si>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</si>
  <si>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</si>
  <si>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</si>
  <si>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</si>
  <si>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</si>
  <si>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</si>
  <si>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</si>
  <si>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</si>
  <si>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</si>
  <si>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</si>
  <si>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</si>
  <si>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</si>
  <si>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</si>
  <si>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</si>
  <si>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</si>
  <si>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</si>
  <si>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</si>
  <si>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</si>
  <si>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</si>
  <si>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</si>
  <si>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</si>
  <si>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</si>
  <si>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</si>
  <si>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</si>
  <si>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</si>
  <si>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</si>
  <si>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</si>
  <si>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</si>
  <si>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</si>
  <si>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</si>
  <si>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</si>
  <si>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</si>
  <si>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</si>
  <si>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</si>
  <si>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</si>
  <si>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</si>
  <si>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</si>
  <si>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</si>
  <si>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</si>
  <si>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</si>
  <si>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</si>
  <si>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</si>
  <si>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</si>
  <si>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</si>
  <si>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</si>
  <si>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</si>
  <si>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</si>
  <si>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</si>
  <si>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</si>
  <si>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</si>
  <si>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</si>
  <si>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</si>
  <si>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</si>
  <si>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</si>
  <si>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</si>
  <si>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</si>
  <si>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</si>
  <si>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</si>
  <si>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</si>
  <si>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</si>
  <si>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</si>
  <si>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</si>
  <si>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</si>
  <si>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</si>
  <si>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</si>
  <si>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</si>
  <si>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</si>
  <si>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</si>
  <si>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</si>
  <si>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</si>
  <si>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</si>
  <si>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</si>
  <si>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</si>
  <si>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</si>
  <si>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</si>
  <si>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</si>
  <si>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</si>
  <si>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</si>
  <si>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</si>
  <si>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</si>
  <si>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</si>
  <si>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</si>
  <si>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</si>
  <si>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</si>
  <si>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</si>
  <si>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</si>
  <si>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</si>
  <si>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</si>
  <si>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</si>
  <si>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</si>
  <si>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</si>
  <si>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</si>
  <si>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</si>
  <si>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</si>
  <si>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</si>
  <si>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</si>
  <si>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</si>
  <si>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</si>
  <si>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</si>
  <si>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</si>
  <si>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</si>
  <si>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</si>
  <si>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</si>
  <si>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</si>
  <si>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</si>
  <si>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</si>
  <si>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</si>
  <si>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</si>
  <si>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</si>
  <si>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</si>
  <si>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</si>
  <si>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</si>
  <si>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</si>
  <si>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</si>
  <si>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</si>
  <si>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</si>
  <si>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</si>
  <si>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</si>
  <si>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</si>
  <si>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</si>
  <si>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</si>
  <si>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</si>
  <si>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</si>
  <si>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</si>
  <si>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</si>
  <si>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</si>
  <si>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</si>
  <si>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</si>
  <si>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</si>
  <si>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</si>
  <si>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</si>
  <si>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</si>
  <si>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</si>
  <si>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</si>
  <si>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</si>
  <si>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</si>
  <si>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</si>
  <si>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</si>
  <si>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</si>
  <si>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</si>
  <si>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</si>
  <si>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</si>
  <si>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</si>
  <si>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</si>
  <si>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</si>
  <si>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</si>
  <si>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</si>
  <si>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</si>
  <si>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</si>
  <si>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</si>
  <si>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</si>
  <si>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</si>
  <si>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</si>
  <si>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</si>
  <si>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</si>
  <si>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</si>
  <si>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</si>
  <si>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</si>
  <si>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</si>
  <si>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</si>
  <si>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</si>
  <si>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</si>
  <si>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</si>
  <si>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</si>
  <si>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</si>
  <si>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</si>
  <si>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</si>
  <si>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</si>
  <si>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</si>
  <si>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</si>
  <si>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</si>
  <si>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</si>
  <si>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</si>
  <si>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</si>
  <si>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</si>
  <si>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</si>
  <si>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</si>
  <si>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</si>
  <si>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</si>
  <si>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</si>
  <si>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</si>
  <si>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</si>
  <si>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</si>
  <si>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</si>
  <si>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</si>
  <si>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</si>
  <si>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</si>
  <si>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</si>
  <si>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</si>
  <si>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</si>
  <si>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</si>
  <si>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</si>
  <si>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</si>
  <si>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</si>
  <si>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</si>
  <si>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</si>
  <si>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</si>
  <si>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</si>
  <si>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</si>
  <si>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</si>
  <si>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</si>
  <si>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</si>
  <si>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</si>
  <si>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</si>
  <si>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</si>
  <si>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</si>
  <si>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</si>
  <si>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</si>
  <si>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</si>
  <si>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</si>
  <si>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</si>
  <si>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</si>
  <si>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</si>
  <si>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</si>
  <si>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</si>
  <si>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</si>
  <si>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</si>
  <si>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</si>
  <si>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</si>
  <si>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</si>
  <si>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</si>
  <si>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</si>
  <si>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</si>
  <si>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</si>
  <si>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</si>
  <si>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</si>
  <si>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</si>
  <si>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</si>
  <si>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</si>
  <si>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</si>
  <si>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</si>
  <si>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</si>
  <si>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</si>
  <si>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</si>
  <si>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</si>
  <si>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</si>
  <si>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</si>
  <si>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</si>
  <si>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</si>
  <si>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</si>
  <si>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</si>
  <si>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</si>
  <si>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</si>
  <si>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</si>
  <si>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</si>
  <si>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</si>
  <si>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</si>
  <si>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</si>
  <si>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</si>
  <si>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</si>
  <si>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</si>
  <si>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</si>
  <si>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</si>
  <si>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</si>
  <si>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</si>
  <si>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</si>
  <si>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</si>
  <si>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</si>
  <si>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</si>
  <si>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</si>
  <si>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</si>
  <si>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</si>
  <si>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</si>
  <si>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</si>
  <si>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</si>
  <si>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</si>
  <si>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</si>
  <si>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</si>
  <si>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</si>
  <si>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</si>
  <si>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</si>
  <si>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</si>
  <si>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</si>
  <si>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</si>
  <si>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</si>
  <si>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</si>
  <si>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</si>
  <si>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</si>
  <si>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</si>
  <si>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</si>
  <si>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</si>
  <si>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</si>
  <si>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</si>
  <si>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</si>
  <si>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</si>
  <si>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</si>
  <si>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</si>
  <si>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</si>
  <si>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</si>
  <si>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</si>
  <si>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</si>
  <si>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</si>
  <si>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</si>
  <si>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</si>
  <si>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</si>
  <si>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</si>
  <si>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</si>
  <si>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</si>
  <si>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</si>
  <si>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</si>
  <si>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</si>
  <si>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</si>
  <si>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</si>
  <si>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</si>
  <si>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</si>
  <si>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</si>
  <si>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</si>
  <si>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</si>
  <si>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</si>
  <si>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</si>
  <si>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</si>
  <si>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</si>
  <si>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</si>
  <si>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</si>
  <si>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</si>
  <si>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</si>
  <si>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</si>
  <si>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</si>
  <si>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</si>
  <si>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</si>
  <si>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</si>
  <si>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</si>
  <si>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</si>
  <si>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</si>
  <si>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</si>
  <si>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</si>
  <si>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</si>
  <si>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</si>
  <si>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</si>
  <si>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</si>
  <si>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</si>
  <si>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</si>
  <si>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</si>
  <si>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</si>
  <si>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</si>
  <si>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</si>
  <si>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</si>
  <si>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</si>
  <si>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</si>
  <si>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</si>
  <si>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</si>
  <si>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</si>
  <si>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</si>
  <si>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</si>
  <si>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</si>
  <si>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</si>
  <si>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</si>
  <si>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</si>
  <si>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</si>
  <si>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</si>
  <si>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</si>
  <si>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</si>
  <si>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</si>
  <si>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</si>
  <si>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</si>
  <si>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</si>
  <si>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</si>
  <si>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</si>
  <si>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</si>
  <si>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</si>
  <si>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</si>
  <si>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</si>
  <si>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</si>
  <si>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</si>
  <si>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</si>
  <si>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</si>
  <si>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</si>
  <si>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</si>
  <si>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</si>
  <si>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</si>
  <si>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</si>
  <si>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</si>
  <si>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</si>
  <si>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</si>
  <si>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</si>
  <si>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</si>
  <si>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</si>
  <si>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</si>
  <si>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</si>
  <si>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</si>
  <si>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</si>
  <si>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</si>
  <si>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</si>
  <si>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</si>
  <si>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</si>
  <si>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</si>
  <si>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</si>
  <si>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</si>
  <si>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</si>
  <si>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</si>
  <si>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</si>
  <si>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</si>
  <si>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</si>
  <si>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</si>
  <si>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</si>
  <si>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</si>
  <si>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</si>
  <si>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</si>
  <si>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</si>
  <si>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</si>
  <si>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</si>
  <si>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</si>
  <si>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</si>
  <si>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</si>
  <si>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</si>
  <si>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</si>
  <si>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</si>
  <si>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</si>
  <si>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</si>
  <si>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</si>
  <si>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</si>
  <si>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</si>
  <si>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</si>
  <si>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</si>
  <si>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</si>
  <si>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</si>
  <si>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</si>
  <si>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</si>
  <si>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</si>
  <si>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</si>
  <si>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</si>
  <si>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</si>
  <si>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</si>
  <si>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</si>
  <si>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</si>
  <si>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</si>
  <si>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</si>
  <si>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</si>
  <si>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</si>
  <si>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</si>
  <si>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</si>
  <si>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</si>
  <si>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</si>
  <si>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</si>
  <si>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</si>
  <si>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</si>
  <si>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</si>
  <si>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</si>
  <si>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</si>
  <si>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</si>
  <si>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</si>
  <si>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</si>
  <si>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</si>
  <si>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</si>
  <si>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</si>
  <si>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</si>
  <si>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</si>
  <si>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</si>
  <si>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</si>
  <si>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</si>
  <si>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</si>
  <si>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</si>
  <si>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</si>
  <si>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</si>
  <si>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</si>
  <si>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</si>
  <si>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</si>
  <si>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</si>
  <si>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</si>
  <si>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</si>
  <si>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</si>
  <si>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</si>
  <si>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</si>
  <si>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</si>
  <si>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</si>
  <si>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</si>
  <si>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</si>
  <si>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</si>
  <si>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</si>
  <si>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</si>
  <si>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</si>
  <si>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</si>
  <si>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</si>
  <si>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</si>
  <si>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</si>
  <si>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</si>
  <si>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</si>
  <si>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</si>
  <si>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</si>
  <si>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</si>
  <si>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</si>
  <si>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</si>
  <si>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</si>
  <si>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</si>
  <si>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</si>
  <si>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</si>
  <si>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</si>
  <si>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</si>
  <si>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</si>
  <si>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</si>
  <si>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</si>
  <si>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</si>
  <si>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</si>
  <si>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</si>
  <si>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</si>
  <si>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</si>
  <si>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</si>
  <si>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</si>
  <si>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</si>
  <si>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</si>
  <si>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</si>
  <si>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</si>
  <si>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</si>
  <si>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</si>
  <si>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</si>
  <si>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</si>
  <si>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</si>
  <si>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</si>
  <si>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</si>
  <si>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</si>
  <si>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</si>
  <si>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</si>
  <si>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</si>
  <si>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</si>
  <si>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</si>
  <si>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</si>
  <si>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</si>
  <si>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</si>
  <si>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</si>
  <si>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</si>
  <si>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</si>
  <si>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</si>
  <si>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</si>
  <si>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</si>
  <si>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</si>
  <si>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</si>
  <si>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</si>
  <si>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</si>
  <si>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</si>
  <si>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</si>
  <si>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</si>
  <si>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</si>
  <si>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</si>
  <si>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</si>
  <si>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</si>
  <si>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</si>
  <si>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</si>
  <si>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</si>
  <si>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</si>
  <si>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</si>
  <si>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</si>
  <si>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</si>
  <si>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</si>
  <si>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</si>
  <si>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</si>
  <si>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</si>
  <si>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</si>
  <si>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</si>
  <si>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</si>
  <si>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</si>
  <si>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</si>
  <si>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</si>
  <si>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</si>
  <si>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</si>
  <si>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</si>
  <si>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</si>
  <si>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</si>
  <si>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</si>
  <si>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</si>
  <si>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</si>
  <si>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</si>
  <si>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</si>
  <si>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</si>
  <si>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</si>
  <si>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</si>
  <si>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</si>
  <si>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</si>
  <si>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</si>
  <si>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</si>
  <si>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</si>
  <si>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</si>
  <si>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</si>
  <si>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</si>
  <si>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</si>
  <si>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</si>
  <si>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</si>
  <si>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</si>
  <si>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</si>
  <si>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</si>
  <si>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</si>
  <si>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</si>
  <si>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</si>
  <si>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</si>
  <si>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</si>
  <si>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</si>
  <si>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</si>
  <si>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</si>
  <si>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</si>
  <si>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</si>
  <si>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</si>
  <si>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</si>
  <si>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</si>
  <si>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</si>
  <si>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</si>
  <si>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</si>
  <si>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</si>
  <si>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</si>
  <si>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</si>
  <si>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</si>
  <si>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</si>
  <si>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</si>
  <si>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</si>
  <si>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</si>
  <si>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</si>
  <si>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</si>
  <si>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</si>
  <si>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</si>
  <si>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</si>
  <si>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</si>
  <si>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</si>
  <si>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</si>
  <si>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</si>
  <si>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</si>
  <si>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</si>
  <si>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</si>
  <si>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</si>
  <si>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</si>
  <si>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</si>
  <si>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</si>
  <si>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</si>
  <si>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</si>
  <si>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</si>
  <si>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</si>
  <si>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</si>
  <si>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</si>
  <si>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</si>
  <si>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</si>
  <si>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</si>
  <si>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</si>
  <si>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</si>
  <si>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</si>
  <si>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</si>
  <si>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</si>
  <si>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</si>
  <si>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</si>
  <si>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</si>
  <si>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</si>
  <si>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</si>
  <si>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</si>
  <si>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</si>
  <si>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</si>
  <si>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</si>
  <si>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</si>
  <si>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</si>
  <si>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</si>
  <si>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</si>
  <si>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</si>
  <si>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</si>
  <si>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</si>
  <si>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</si>
  <si>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</si>
  <si>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</si>
  <si>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</si>
  <si>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</si>
  <si>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</si>
  <si>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</si>
  <si>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</si>
  <si>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</si>
  <si>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</si>
  <si>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</si>
  <si>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</si>
  <si>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</si>
  <si>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</si>
  <si>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</si>
  <si>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</si>
  <si>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</si>
  <si>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</si>
  <si>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</si>
  <si>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</si>
  <si>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</si>
  <si>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</si>
  <si>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</si>
  <si>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</si>
  <si>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</si>
  <si>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</si>
  <si>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</si>
  <si>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</si>
  <si>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</si>
  <si>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</si>
  <si>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</si>
  <si>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</si>
  <si>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</si>
  <si>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</si>
  <si>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</si>
  <si>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</si>
  <si>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</si>
  <si>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</si>
  <si>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</si>
  <si>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</si>
  <si>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</si>
  <si>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</si>
  <si>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</si>
  <si>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</si>
  <si>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</si>
  <si>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</si>
  <si>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</si>
  <si>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</si>
  <si>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</si>
  <si>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</si>
  <si>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</si>
  <si>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</si>
  <si>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</si>
  <si>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</si>
  <si>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</si>
  <si>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</si>
  <si>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</si>
  <si>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</si>
  <si>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</si>
  <si>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</si>
  <si>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</si>
  <si>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</si>
  <si>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</si>
  <si>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</si>
  <si>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</si>
  <si>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</si>
  <si>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</si>
  <si>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</si>
  <si>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</si>
  <si>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</si>
  <si>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</si>
  <si>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</si>
  <si>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</si>
  <si>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</si>
  <si>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</si>
  <si>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</si>
  <si>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</si>
  <si>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</si>
  <si>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</si>
  <si>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</si>
  <si>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</si>
  <si>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</si>
  <si>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</si>
  <si>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</si>
  <si>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</si>
  <si>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</si>
  <si>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</si>
  <si>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</si>
  <si>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</si>
  <si>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</si>
  <si>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</si>
  <si>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</si>
  <si>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</si>
  <si>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</si>
  <si>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</si>
  <si>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</si>
  <si>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</si>
  <si>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</si>
  <si>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</si>
  <si>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</si>
  <si>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</si>
  <si>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</si>
  <si>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</si>
  <si>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</si>
  <si>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</si>
  <si>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</si>
  <si>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</si>
  <si>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</si>
  <si>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</si>
  <si>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</si>
  <si>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</si>
  <si>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</si>
  <si>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</si>
  <si>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</si>
  <si>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</si>
  <si>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</si>
  <si>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</si>
  <si>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</si>
  <si>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</si>
  <si>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</si>
  <si>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</si>
  <si>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</si>
  <si>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</si>
  <si>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</si>
  <si>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</si>
  <si>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</si>
  <si>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</si>
  <si>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</si>
  <si>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</si>
  <si>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</si>
  <si>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</si>
  <si>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</si>
  <si>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</si>
  <si>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</si>
  <si>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</si>
  <si>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</si>
  <si>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</si>
  <si>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</si>
  <si>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</si>
  <si>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</si>
  <si>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</si>
  <si>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</si>
  <si>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</si>
  <si>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</si>
  <si>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</si>
  <si>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</si>
  <si>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</si>
  <si>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</si>
  <si>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</si>
  <si>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2021-76-76003542020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</si>
</sst>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H33" sqref="H3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4" t="s">
        <v>2654</v>
      </c>
      <c r="D2" s="205"/>
      <c r="E2" s="205"/>
      <c r="F2" s="205"/>
      <c r="G2" s="205"/>
      <c r="H2" s="205"/>
      <c r="I2" s="205"/>
      <c r="J2" s="205"/>
      <c r="K2" s="205"/>
      <c r="L2" s="180" t="s">
        <v>2640</v>
      </c>
      <c r="M2" s="180"/>
      <c r="N2" s="188" t="s">
        <v>2641</v>
      </c>
      <c r="O2" s="189"/>
    </row>
    <row r="3" spans="1:20" ht="33" customHeight="1" x14ac:dyDescent="0.3">
      <c r="A3" s="9"/>
      <c r="B3" s="8"/>
      <c r="C3" s="206"/>
      <c r="D3" s="207"/>
      <c r="E3" s="207"/>
      <c r="F3" s="207"/>
      <c r="G3" s="207"/>
      <c r="H3" s="207"/>
      <c r="I3" s="207"/>
      <c r="J3" s="207"/>
      <c r="K3" s="207"/>
      <c r="L3" s="190" t="s">
        <v>1</v>
      </c>
      <c r="M3" s="190"/>
      <c r="N3" s="190" t="s">
        <v>2642</v>
      </c>
      <c r="O3" s="192"/>
    </row>
    <row r="4" spans="1:20" ht="24.75" customHeight="1" thickBot="1" x14ac:dyDescent="0.35">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1" t="s">
        <v>21</v>
      </c>
      <c r="B17" s="182"/>
      <c r="C17" s="182"/>
      <c r="D17" s="182"/>
      <c r="E17" s="182"/>
      <c r="F17" s="182"/>
      <c r="G17" s="182"/>
      <c r="H17" s="181" t="s">
        <v>12</v>
      </c>
      <c r="I17" s="182"/>
      <c r="J17" s="182"/>
      <c r="K17" s="182"/>
      <c r="L17" s="182"/>
      <c r="M17" s="182"/>
      <c r="N17" s="182"/>
      <c r="O17" s="183"/>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187"/>
      <c r="I20" s="149" t="s">
        <v>1155</v>
      </c>
      <c r="J20" s="150" t="s">
        <v>1035</v>
      </c>
      <c r="K20" s="151">
        <v>1537577660</v>
      </c>
      <c r="L20" s="152"/>
      <c r="M20" s="152">
        <v>44561</v>
      </c>
      <c r="N20" s="135">
        <f>+(M20-L20)/30</f>
        <v>1485.3666666666666</v>
      </c>
      <c r="O20" s="138"/>
      <c r="U20" s="134"/>
      <c r="V20" s="105">
        <f ca="1">NOW()</f>
        <v>44194.785581481483</v>
      </c>
      <c r="W20" s="105">
        <f ca="1">NOW()</f>
        <v>44194.785581481483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 customHeight="1" thickBot="1" x14ac:dyDescent="0.35">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5">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3">
      <c r="A44" s="228" t="s">
        <v>2655</v>
      </c>
      <c r="B44" s="229"/>
      <c r="C44" s="229"/>
      <c r="D44" s="229"/>
      <c r="E44" s="229"/>
      <c r="F44" s="229"/>
      <c r="G44" s="229"/>
      <c r="H44" s="229"/>
      <c r="I44" s="229"/>
      <c r="J44" s="229"/>
      <c r="K44" s="229"/>
      <c r="L44" s="229"/>
      <c r="M44" s="229"/>
      <c r="N44" s="229"/>
      <c r="O44" s="230"/>
    </row>
    <row r="45" spans="1:16" x14ac:dyDescent="0.3">
      <c r="A45" s="231"/>
      <c r="B45" s="232"/>
      <c r="C45" s="232"/>
      <c r="D45" s="232"/>
      <c r="E45" s="232"/>
      <c r="F45" s="232"/>
      <c r="G45" s="232"/>
      <c r="H45" s="232"/>
      <c r="I45" s="232"/>
      <c r="J45" s="232"/>
      <c r="K45" s="232"/>
      <c r="L45" s="232"/>
      <c r="M45" s="232"/>
      <c r="N45" s="232"/>
      <c r="O45" s="23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5" t="s">
        <v>2633</v>
      </c>
      <c r="B109" s="226"/>
      <c r="C109" s="226"/>
      <c r="D109" s="226"/>
      <c r="E109" s="226"/>
      <c r="F109" s="226"/>
      <c r="G109" s="226"/>
      <c r="H109" s="226"/>
      <c r="I109" s="226"/>
      <c r="J109" s="226"/>
      <c r="K109" s="226"/>
      <c r="L109" s="226"/>
      <c r="M109" s="226"/>
      <c r="N109" s="226"/>
      <c r="O109" s="227"/>
      <c r="P109" s="76"/>
    </row>
    <row r="110" spans="1:16" ht="15" customHeight="1" x14ac:dyDescent="0.3">
      <c r="A110" s="228" t="s">
        <v>2656</v>
      </c>
      <c r="B110" s="229"/>
      <c r="C110" s="229"/>
      <c r="D110" s="229"/>
      <c r="E110" s="229"/>
      <c r="F110" s="229"/>
      <c r="G110" s="229"/>
      <c r="H110" s="229"/>
      <c r="I110" s="229"/>
      <c r="J110" s="229"/>
      <c r="K110" s="229"/>
      <c r="L110" s="229"/>
      <c r="M110" s="229"/>
      <c r="N110" s="229"/>
      <c r="O110" s="230"/>
    </row>
    <row r="111" spans="1:16" ht="15" thickBot="1" x14ac:dyDescent="0.35">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5">
      <c r="I112" s="238" t="s">
        <v>9</v>
      </c>
      <c r="J112" s="23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3">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7" t="s">
        <v>2643</v>
      </c>
      <c r="J167" s="248"/>
      <c r="K167" s="248"/>
      <c r="L167" s="248"/>
      <c r="M167" s="248"/>
      <c r="N167" s="248"/>
      <c r="O167" s="249"/>
      <c r="U167" s="51"/>
    </row>
    <row r="168" spans="1:28" x14ac:dyDescent="0.3">
      <c r="A168" s="9"/>
      <c r="B168" s="224" t="s">
        <v>2658</v>
      </c>
      <c r="C168" s="224"/>
      <c r="D168" s="224"/>
      <c r="E168" s="8"/>
      <c r="F168" s="5"/>
      <c r="H168" s="81" t="s">
        <v>2657</v>
      </c>
      <c r="I168" s="247"/>
      <c r="J168" s="248"/>
      <c r="K168" s="248"/>
      <c r="L168" s="248"/>
      <c r="M168" s="248"/>
      <c r="N168" s="248"/>
      <c r="O168" s="249"/>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1" t="s">
        <v>2668</v>
      </c>
      <c r="B172" s="182"/>
      <c r="C172" s="182"/>
      <c r="D172" s="182"/>
      <c r="E172" s="182"/>
      <c r="F172" s="182"/>
      <c r="G172" s="182"/>
      <c r="H172" s="182"/>
      <c r="I172" s="182"/>
      <c r="J172" s="182"/>
      <c r="K172" s="182"/>
      <c r="L172" s="182"/>
      <c r="M172" s="182"/>
      <c r="N172" s="182"/>
      <c r="O172" s="183"/>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4" x14ac:dyDescent="0.3">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4" x14ac:dyDescent="0.3">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46127329.799999997</v>
      </c>
      <c r="F185" s="92"/>
      <c r="G185" s="93"/>
      <c r="H185" s="88"/>
      <c r="I185" s="90" t="s">
        <v>2627</v>
      </c>
      <c r="J185" s="166">
        <f>+SUM(M179:M183)</f>
        <v>0.03</v>
      </c>
      <c r="K185" s="203" t="s">
        <v>2628</v>
      </c>
      <c r="L185" s="203"/>
      <c r="M185" s="94">
        <f>+J185*(SUM(K20:K35))</f>
        <v>46127329.799999997</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1" t="s">
        <v>18</v>
      </c>
      <c r="B188" s="182"/>
      <c r="C188" s="182"/>
      <c r="D188" s="182"/>
      <c r="E188" s="182"/>
      <c r="F188" s="182"/>
      <c r="G188" s="182"/>
      <c r="H188" s="182"/>
      <c r="I188" s="182"/>
      <c r="J188" s="182"/>
      <c r="K188" s="182"/>
      <c r="L188" s="182"/>
      <c r="M188" s="182"/>
      <c r="N188" s="182"/>
      <c r="O188" s="183"/>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7" t="s">
        <v>2636</v>
      </c>
      <c r="C192" s="237"/>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1" t="s">
        <v>29</v>
      </c>
      <c r="B197" s="182"/>
      <c r="C197" s="182"/>
      <c r="D197" s="182"/>
      <c r="E197" s="182"/>
      <c r="F197" s="182"/>
      <c r="G197" s="182"/>
      <c r="H197" s="182"/>
      <c r="I197" s="182"/>
      <c r="J197" s="182"/>
      <c r="K197" s="182"/>
      <c r="L197" s="182"/>
      <c r="M197" s="182"/>
      <c r="N197" s="182"/>
      <c r="O197" s="183"/>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5" t="s">
        <v>2659</v>
      </c>
      <c r="C199" s="195"/>
      <c r="D199" s="195"/>
      <c r="E199" s="195"/>
      <c r="F199" s="195"/>
      <c r="G199" s="195"/>
      <c r="H199" s="195"/>
      <c r="I199" s="195"/>
      <c r="J199" s="195"/>
      <c r="K199" s="195"/>
      <c r="L199" s="195"/>
      <c r="M199" s="195"/>
      <c r="N199" s="195"/>
      <c r="O199" s="8"/>
    </row>
    <row r="200" spans="1:18" x14ac:dyDescent="0.3">
      <c r="A200" s="9"/>
      <c r="B200" s="234"/>
      <c r="C200" s="234"/>
      <c r="D200" s="234"/>
      <c r="E200" s="234"/>
      <c r="F200" s="234"/>
      <c r="G200" s="234"/>
      <c r="H200" s="234"/>
      <c r="I200" s="234"/>
      <c r="J200" s="234"/>
      <c r="K200" s="234"/>
      <c r="L200" s="234"/>
      <c r="M200" s="234"/>
      <c r="N200" s="234"/>
      <c r="O200" s="8"/>
    </row>
    <row r="201" spans="1:18" x14ac:dyDescent="0.3">
      <c r="A201" s="9"/>
      <c r="B201" s="235" t="s">
        <v>2648</v>
      </c>
      <c r="C201" s="236"/>
      <c r="D201" s="236"/>
      <c r="E201" s="236"/>
      <c r="F201" s="236"/>
      <c r="G201" s="236"/>
      <c r="H201" s="236"/>
      <c r="I201" s="236"/>
      <c r="J201" s="236"/>
      <c r="K201" s="236"/>
      <c r="L201" s="236"/>
      <c r="M201" s="236"/>
      <c r="N201" s="23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elements/1.1/"/>
    <ds:schemaRef ds:uri="http://purl.org/dc/terms/"/>
    <ds:schemaRef ds:uri="http://purl.org/dc/dcmitype/"/>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2020-12-29T23:53:51Z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