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0736"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<sst xmlns="http://schemas.openxmlformats.org/spreadsheetml/2006/main" count="3210" uniqueCount="2717">
  <si>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</si>
  <si>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</si>
  <si>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</si>
  <si>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</si>
  <si>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</si>
  <si>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</si>
  <si>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</si>
  <si>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</si>
  <si>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</si>
  <si>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</si>
  <si>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</si>
  <si>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</si>
  <si>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</si>
  <si>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</si>
  <si>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</si>
  <si>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</si>
  <si>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</si>
  <si>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</si>
  <si>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</si>
  <si>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</si>
  <si>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</si>
  <si>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</si>
  <si>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</si>
  <si>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</si>
  <si>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</si>
  <si>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</si>
  <si>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</si>
  <si>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</si>
  <si>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</si>
  <si>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</si>
  <si>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</si>
  <si>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</si>
  <si>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</si>
  <si>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</si>
  <si>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</si>
  <si>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</si>
  <si>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</si>
  <si>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</si>
  <si>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</si>
  <si>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</si>
  <si>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</si>
  <si>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</si>
  <si>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</si>
  <si>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</si>
  <si>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</si>
  <si>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</si>
  <si>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</si>
  <si>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</si>
  <si>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</si>
  <si>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</si>
  <si>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</si>
  <si>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</si>
  <si>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</si>
  <si>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</si>
  <si>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</si>
  <si>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</si>
  <si>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</si>
  <si>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</si>
  <si>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</si>
  <si>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</si>
  <si>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</si>
  <si>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</si>
  <si>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</si>
  <si>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</si>
  <si>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</si>
  <si>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</si>
  <si>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</si>
  <si>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</si>
  <si>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</si>
  <si>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</si>
  <si>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</si>
  <si>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</si>
  <si>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</si>
  <si>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</si>
  <si>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</si>
  <si>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</si>
  <si>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</si>
  <si>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</si>
  <si>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</si>
  <si>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</si>
  <si>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</si>
  <si>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</si>
  <si>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</si>
  <si>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</si>
  <si>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</si>
  <si>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</si>
  <si>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</si>
  <si>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</si>
  <si>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</si>
  <si>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</si>
  <si>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</si>
  <si>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</si>
  <si>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</si>
  <si>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</si>
  <si>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</si>
  <si>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</si>
  <si>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</si>
  <si>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</si>
  <si>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</si>
  <si>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</si>
  <si>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</si>
  <si>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</si>
  <si>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</si>
  <si>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</si>
  <si>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</si>
  <si>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</si>
  <si>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</si>
  <si>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</si>
  <si>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</si>
  <si>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</si>
  <si>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</si>
  <si>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</si>
  <si>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</si>
  <si>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</si>
  <si>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</si>
  <si>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</si>
  <si>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</si>
  <si>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</si>
  <si>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</si>
  <si>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</si>
  <si>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</si>
  <si>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</si>
  <si>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</si>
  <si>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</si>
  <si>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</si>
  <si>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</si>
  <si>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</si>
  <si>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</si>
  <si>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</si>
  <si>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</si>
  <si>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</si>
  <si>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</si>
  <si>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</si>
  <si>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</si>
  <si>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</si>
  <si>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</si>
  <si>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</si>
  <si>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</si>
  <si>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</si>
  <si>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</si>
  <si>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</si>
  <si>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</si>
  <si>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</si>
  <si>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</si>
  <si>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</si>
  <si>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</si>
  <si>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</si>
  <si>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</si>
  <si>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</si>
  <si>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</si>
  <si>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</si>
  <si>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</si>
  <si>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</si>
  <si>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</si>
  <si>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</si>
  <si>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</si>
  <si>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</si>
  <si>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</si>
  <si>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</si>
  <si>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</si>
  <si>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</si>
  <si>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</si>
  <si>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</si>
  <si>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</si>
  <si>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</si>
  <si>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</si>
  <si>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</si>
  <si>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</si>
  <si>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</si>
  <si>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</si>
  <si>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</si>
  <si>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</si>
  <si>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</si>
  <si>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</si>
  <si>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</si>
  <si>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</si>
  <si>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</si>
  <si>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</si>
  <si>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</si>
  <si>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</si>
  <si>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</si>
  <si>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</si>
  <si>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</si>
  <si>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</si>
  <si>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</si>
  <si>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</si>
  <si>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</si>
  <si>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</si>
  <si>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</si>
  <si>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</si>
  <si>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</si>
  <si>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</si>
  <si>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</si>
  <si>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</si>
  <si>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</si>
  <si>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</si>
  <si>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</si>
  <si>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</si>
  <si>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</si>
  <si>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</si>
  <si>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</si>
  <si>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</si>
  <si>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</si>
  <si>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</si>
  <si>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</si>
  <si>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</si>
  <si>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</si>
  <si>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</si>
  <si>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</si>
  <si>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</si>
  <si>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</si>
  <si>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</si>
  <si>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</si>
  <si>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</si>
  <si>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</si>
  <si>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</si>
  <si>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</si>
  <si>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</si>
  <si>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</si>
  <si>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</si>
  <si>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</si>
  <si>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</si>
  <si>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</si>
  <si>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</si>
  <si>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</si>
  <si>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</si>
  <si>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</si>
  <si>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</si>
  <si>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</si>
  <si>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</si>
  <si>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</si>
  <si>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</si>
  <si>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</si>
  <si>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</si>
  <si>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</si>
  <si>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</si>
  <si>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</si>
  <si>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</si>
  <si>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</si>
  <si>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</si>
  <si>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</si>
  <si>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</si>
  <si>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</si>
  <si>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</si>
  <si>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</si>
  <si>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</si>
  <si>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</si>
  <si>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</si>
  <si>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</si>
  <si>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</si>
  <si>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</si>
  <si>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</si>
  <si>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</si>
  <si>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</si>
  <si>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</si>
  <si>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</si>
  <si>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</si>
  <si>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</si>
  <si>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</si>
  <si>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</si>
  <si>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</si>
  <si>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</si>
  <si>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</si>
  <si>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</si>
  <si>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</si>
  <si>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</si>
  <si>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</si>
  <si>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</si>
  <si>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</si>
  <si>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</si>
  <si>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</si>
  <si>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</si>
  <si>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</si>
  <si>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</si>
  <si>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</si>
  <si>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</si>
  <si>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</si>
  <si>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</si>
  <si>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</si>
  <si>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</si>
  <si>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</si>
  <si>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</si>
  <si>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</si>
  <si>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</si>
  <si>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</si>
  <si>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</si>
  <si>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</si>
  <si>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</si>
  <si>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</si>
  <si>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</si>
  <si>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</si>
  <si>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</si>
  <si>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</si>
  <si>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</si>
  <si>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</si>
  <si>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</si>
  <si>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</si>
  <si>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</si>
  <si>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</si>
  <si>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</si>
  <si>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</si>
  <si>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</si>
  <si>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</si>
  <si>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</si>
  <si>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</si>
  <si>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</si>
  <si>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</si>
  <si>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</si>
  <si>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</si>
  <si>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</si>
  <si>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</si>
  <si>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</si>
  <si>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</si>
  <si>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</si>
  <si>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</si>
  <si>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</si>
  <si>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</si>
  <si>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</si>
  <si>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</si>
  <si>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</si>
  <si>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</si>
  <si>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</si>
  <si>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</si>
  <si>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</si>
  <si>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</si>
  <si>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</si>
  <si>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</si>
  <si>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</si>
  <si>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</si>
  <si>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</si>
  <si>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</si>
  <si>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</si>
  <si>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</si>
  <si>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</si>
  <si>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</si>
  <si>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</si>
  <si>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</si>
  <si>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</si>
  <si>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</si>
  <si>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</si>
  <si>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</si>
  <si>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</si>
  <si>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</si>
  <si>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</si>
  <si>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</si>
  <si>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</si>
  <si>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</si>
  <si>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</si>
  <si>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</si>
  <si>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</si>
  <si>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</si>
  <si>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</si>
  <si>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</si>
  <si>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</si>
  <si>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</si>
  <si>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</si>
  <si>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</si>
  <si>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</si>
  <si>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</si>
  <si>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</si>
  <si>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</si>
  <si>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</si>
  <si>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</si>
  <si>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</si>
  <si>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</si>
  <si>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</si>
  <si>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</si>
  <si>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</si>
  <si>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</si>
  <si>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</si>
  <si>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</si>
  <si>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</si>
  <si>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</si>
  <si>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</si>
  <si>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</si>
  <si>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</si>
  <si>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</si>
  <si>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</si>
  <si>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</si>
  <si>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</si>
  <si>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</si>
  <si>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</si>
  <si>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</si>
  <si>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</si>
  <si>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</si>
  <si>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</si>
  <si>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</si>
  <si>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</si>
  <si>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</si>
  <si>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</si>
  <si>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</si>
  <si>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</si>
  <si>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</si>
  <si>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</si>
  <si>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</si>
  <si>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</si>
  <si>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</si>
  <si>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</si>
  <si>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</si>
  <si>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</si>
  <si>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</si>
  <si>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</si>
  <si>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</si>
  <si>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</si>
  <si>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</si>
  <si>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</si>
  <si>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</si>
  <si>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</si>
  <si>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</si>
  <si>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</si>
  <si>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</si>
  <si>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</si>
  <si>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</si>
  <si>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</si>
  <si>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</si>
  <si>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</si>
  <si>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</si>
  <si>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</si>
  <si>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</si>
  <si>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</si>
  <si>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</si>
  <si>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</si>
  <si>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</si>
  <si>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</si>
  <si>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</si>
  <si>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</si>
  <si>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</si>
  <si>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</si>
  <si>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</si>
  <si>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</si>
  <si>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</si>
  <si>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</si>
  <si>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</si>
  <si>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</si>
  <si>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</si>
  <si>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</si>
  <si>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</si>
  <si>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</si>
  <si>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</si>
  <si>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</si>
  <si>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</si>
  <si>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</si>
  <si>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</si>
  <si>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</si>
  <si>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</si>
  <si>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</si>
  <si>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</si>
  <si>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</si>
  <si>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</si>
  <si>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</si>
  <si>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</si>
  <si>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</si>
  <si>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</si>
  <si>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</si>
  <si>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</si>
  <si>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</si>
  <si>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</si>
  <si>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</si>
  <si>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</si>
  <si>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</si>
  <si>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</si>
  <si>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</si>
  <si>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</si>
  <si>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</si>
  <si>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</si>
  <si>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</si>
  <si>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</si>
  <si>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</si>
  <si>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</si>
  <si>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</si>
  <si>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</si>
  <si>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</si>
  <si>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</si>
  <si>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</si>
  <si>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</si>
  <si>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</si>
  <si>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</si>
  <si>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</si>
  <si>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</si>
  <si>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</si>
  <si>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</si>
  <si>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</si>
  <si>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</si>
  <si>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</si>
  <si>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</si>
  <si>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</si>
  <si>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</si>
  <si>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</si>
  <si>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</si>
  <si>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</si>
  <si>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</si>
  <si>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</si>
  <si>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</si>
  <si>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</si>
  <si>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</si>
  <si>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</si>
  <si>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</si>
  <si>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</si>
  <si>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</si>
  <si>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</si>
  <si>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</si>
  <si>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</si>
  <si>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</si>
  <si>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</si>
  <si>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</si>
  <si>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</si>
  <si>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</si>
  <si>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</si>
  <si>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</si>
  <si>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</si>
  <si>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</si>
  <si>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</si>
  <si>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</si>
  <si>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</si>
  <si>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</si>
  <si>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</si>
  <si>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</si>
  <si>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</si>
  <si>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</si>
  <si>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</si>
  <si>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</si>
  <si>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</si>
  <si>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</si>
  <si>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</si>
  <si>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</si>
  <si>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</si>
  <si>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</si>
  <si>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</si>
  <si>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</si>
  <si>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</si>
  <si>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</si>
  <si>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</si>
  <si>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</si>
  <si>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</si>
  <si>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</si>
  <si>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</si>
  <si>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</si>
  <si>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</si>
  <si>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</si>
  <si>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</si>
  <si>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</si>
  <si>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</si>
  <si>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</si>
  <si>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</si>
  <si>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</si>
  <si>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</si>
  <si>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</si>
  <si>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</si>
  <si>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</si>
  <si>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</si>
  <si>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</si>
  <si>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</si>
  <si>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</si>
  <si>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</si>
  <si>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</si>
  <si>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</si>
  <si>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</si>
  <si>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</si>
  <si>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</si>
  <si>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</si>
  <si>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</si>
  <si>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</si>
  <si>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</si>
  <si>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</si>
  <si>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</si>
  <si>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</si>
  <si>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</si>
  <si>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</si>
  <si>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</si>
  <si>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</si>
  <si>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</si>
  <si>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</si>
  <si>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</si>
  <si>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</si>
  <si>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</si>
  <si>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</si>
  <si>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</si>
  <si>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</si>
  <si>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</si>
  <si>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</si>
  <si>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</si>
  <si>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</si>
  <si>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</si>
  <si>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</si>
  <si>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</si>
  <si>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</si>
  <si>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</si>
  <si>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</si>
  <si>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</si>
  <si>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</si>
  <si>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</si>
  <si>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</si>
  <si>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</si>
  <si>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</si>
  <si>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</si>
  <si>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</si>
  <si>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</si>
  <si>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</si>
  <si>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</si>
  <si>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</si>
  <si>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</si>
  <si>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</si>
  <si>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</si>
  <si>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</si>
  <si>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</si>
  <si>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</si>
  <si>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</si>
  <si>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</si>
  <si>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</si>
  <si>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</si>
  <si>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</si>
  <si>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</si>
  <si>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</si>
  <si>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</si>
  <si>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</si>
  <si>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</si>
  <si>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</si>
  <si>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</si>
  <si>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</si>
  <si>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</si>
  <si>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</si>
  <si>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</si>
  <si>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</si>
  <si>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</si>
  <si>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</si>
  <si>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</si>
  <si>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</si>
  <si>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</si>
  <si>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</si>
  <si>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</si>
  <si>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</si>
  <si>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</si>
  <si>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</si>
  <si>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</si>
  <si>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</si>
  <si>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</si>
  <si>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</si>
  <si>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</si>
  <si>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</si>
  <si>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</si>
  <si>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</si>
  <si>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</si>
  <si>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</si>
  <si>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</si>
  <si>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</si>
  <si>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</si>
  <si>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</si>
  <si>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</si>
  <si>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</si>
  <si>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</si>
  <si>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</si>
  <si>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</si>
  <si>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</si>
  <si>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</si>
  <si>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</si>
  <si>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</si>
  <si>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</si>
  <si>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</si>
  <si>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</si>
  <si>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</si>
  <si>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</si>
  <si>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</si>
  <si>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</si>
  <si>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</si>
  <si>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</si>
  <si>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</si>
  <si>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</si>
  <si>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</si>
  <si>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</si>
  <si>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</si>
  <si>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</si>
  <si>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</si>
  <si>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</si>
  <si>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</si>
  <si>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</si>
  <si>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</si>
  <si>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</si>
  <si>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</si>
  <si>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</si>
  <si>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</si>
  <si>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</si>
  <si>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</si>
  <si>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</si>
  <si>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</si>
  <si>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</si>
  <si>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</si>
  <si>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</si>
  <si>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</si>
  <si>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</si>
  <si>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</si>
  <si>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</si>
  <si>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</si>
  <si>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</si>
  <si>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</si>
  <si>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</si>
  <si>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</si>
  <si>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</si>
  <si>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</si>
  <si>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</si>
  <si>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</si>
  <si>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</si>
  <si>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</si>
  <si>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</si>
  <si>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</si>
  <si>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</si>
  <si>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</si>
  <si>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</si>
  <si>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</si>
  <si>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</si>
  <si>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</si>
  <si>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</si>
  <si>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</si>
  <si>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</si>
  <si>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</si>
  <si>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</si>
  <si>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</si>
  <si>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</si>
  <si>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</si>
  <si>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</si>
  <si>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</si>
  <si>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</si>
  <si>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</si>
  <si>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</si>
  <si>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</si>
  <si>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</si>
  <si>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</si>
  <si>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</si>
  <si>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</si>
  <si>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</si>
  <si>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</si>
  <si>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</si>
  <si>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</si>
  <si>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</si>
  <si>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</si>
  <si>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</si>
  <si>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</si>
  <si>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</si>
  <si>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</si>
  <si>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</si>
  <si>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</si>
  <si>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</si>
  <si>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</si>
  <si>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</si>
  <si>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</si>
  <si>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</si>
  <si>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</si>
  <si>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</si>
  <si>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</si>
  <si>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</si>
  <si>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</si>
  <si>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</si>
  <si>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</si>
  <si>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</si>
  <si>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</si>
  <si>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</si>
  <si>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</si>
  <si>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</si>
  <si>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</si>
  <si>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</si>
  <si>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</si>
  <si>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</si>
  <si>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</si>
  <si>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</si>
  <si>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</si>
  <si>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</si>
  <si>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</si>
  <si>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</si>
  <si>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</si>
  <si>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</si>
  <si>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</si>
  <si>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</si>
  <si>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</si>
  <si>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</si>
  <si>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</si>
  <si>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</si>
  <si>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</si>
  <si>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</si>
  <si>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</si>
  <si>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</si>
  <si>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</si>
  <si>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</si>
  <si>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</si>
  <si>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</si>
  <si>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</si>
  <si>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</si>
  <si>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</si>
  <si>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</si>
  <si>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</si>
  <si>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</si>
  <si>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</si>
  <si>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</si>
  <si>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</si>
  <si>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</si>
  <si>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</si>
  <si>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</si>
  <si>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</si>
  <si>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</si>
  <si>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</si>
  <si>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</si>
  <si>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</si>
  <si>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</si>
  <si>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</si>
  <si>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</si>
  <si>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</si>
  <si>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</si>
  <si>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</si>
  <si>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</si>
  <si>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</si>
  <si>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</si>
  <si>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</si>
  <si>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</si>
  <si>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</si>
  <si>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</si>
  <si>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</si>
  <si>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</si>
  <si>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</si>
  <si>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</si>
  <si>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</si>
  <si>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</si>
  <si>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</si>
  <si>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</si>
  <si>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</si>
  <si>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</si>
  <si>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</si>
  <si>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</si>
  <si>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</si>
  <si>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</si>
  <si>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</si>
  <si>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</si>
  <si>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</si>
  <si>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</si>
  <si>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</si>
  <si>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</si>
  <si>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</si>
  <si>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</si>
  <si>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</si>
  <si>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</si>
  <si>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</si>
  <si>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</si>
  <si>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</si>
  <si>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</si>
  <si>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</si>
  <si>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</si>
  <si>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</si>
  <si>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</si>
  <si>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</si>
  <si>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</si>
  <si>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</si>
  <si>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</si>
  <si>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</si>
  <si>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</si>
  <si>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</si>
  <si>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</si>
  <si>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</si>
  <si>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</si>
  <si>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</si>
  <si>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</si>
  <si>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</si>
  <si>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</si>
  <si>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</si>
  <si>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</si>
  <si>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</si>
  <si>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</si>
  <si>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</si>
  <si>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</si>
  <si>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</si>
  <si>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</si>
  <si>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</si>
  <si>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</si>
  <si>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</si>
  <si>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</si>
  <si>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</si>
  <si>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</si>
  <si>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</si>
  <si>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</si>
  <si>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</si>
  <si>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</si>
  <si>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</si>
  <si>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</si>
  <si>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</si>
  <si>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</si>
  <si>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</si>
  <si>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</si>
  <si>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</si>
  <si>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</si>
  <si>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</si>
  <si>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</si>
  <si>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</si>
  <si>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</si>
  <si>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</si>
  <si>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</si>
  <si>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</si>
  <si>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</si>
  <si>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</si>
  <si>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</si>
  <si>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</si>
  <si>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</si>
  <si>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</si>
  <si>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</si>
  <si>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</si>
  <si>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</si>
  <si>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</si>
  <si>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</si>
  <si>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</si>
  <si>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</si>
  <si>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</si>
  <si>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</si>
  <si>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</si>
  <si>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</si>
  <si>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</si>
  <si>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</si>
  <si>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</si>
  <si>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</si>
  <si>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</si>
  <si>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</si>
  <si>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</si>
  <si>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</si>
  <si>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</si>
  <si>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</si>
  <si>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</si>
  <si>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</si>
  <si>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</si>
  <si>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</si>
  <si>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</si>
  <si>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</si>
  <si>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</si>
  <si>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</si>
  <si>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</si>
  <si>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</si>
  <si>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</si>
  <si>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</si>
  <si>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</si>
  <si>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</si>
  <si>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</si>
  <si>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</si>
  <si>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</si>
  <si>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</si>
  <si>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</si>
  <si>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</si>
  <si>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</si>
  <si>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</si>
  <si>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</si>
  <si>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</si>
  <si>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</si>
  <si>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</si>
  <si>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</si>
  <si>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</si>
  <si>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</si>
  <si>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</si>
  <si>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</si>
  <si>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</si>
  <si>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</si>
  <si>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</si>
  <si>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</si>
  <si>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</si>
  <si>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</si>
  <si>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</si>
  <si>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</si>
  <si>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</si>
  <si>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</si>
  <si>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</si>
  <si>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</si>
  <si>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</si>
  <si>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</si>
  <si>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</si>
  <si>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</si>
  <si>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</si>
  <si>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</si>
  <si>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</si>
  <si>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</si>
  <si>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</si>
  <si>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</si>
  <si>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</si>
  <si>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</si>
  <si>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</si>
  <si>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</si>
  <si>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</si>
  <si>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</si>
  <si>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</si>
  <si>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</si>
  <si>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</si>
  <si>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</si>
  <si>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</si>
  <si>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</si>
  <si>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</si>
  <si>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</si>
  <si>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</si>
  <si>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</si>
  <si>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</si>
  <si>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</si>
  <si>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</si>
  <si>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</si>
  <si>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</si>
  <si>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</si>
  <si>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</si>
  <si>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</si>
  <si>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</si>
  <si>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</si>
  <si>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</si>
  <si>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</si>
  <si>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</si>
  <si>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</si>
  <si>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</si>
  <si>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</si>
  <si>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</si>
  <si>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</si>
  <si>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</si>
  <si>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</si>
  <si>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</si>
  <si>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</si>
  <si>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</si>
  <si>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</si>
  <si>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</si>
  <si>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</si>
  <si>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</si>
  <si>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</si>
  <si>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</si>
  <si>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</si>
  <si>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</si>
  <si>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</si>
  <si>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</si>
  <si>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</si>
  <si>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</si>
  <si>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</si>
  <si>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</si>
  <si>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</si>
  <si>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</si>
  <si>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</si>
  <si>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</si>
  <si>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</si>
  <si>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</si>
  <si>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</si>
  <si>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</si>
  <si>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</si>
  <si>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</si>
  <si>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</si>
  <si>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</si>
  <si>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</si>
  <si>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</si>
  <si>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</si>
  <si>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</si>
  <si>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</si>
  <si>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</si>
  <si>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</si>
  <si>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</si>
  <si>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</si>
  <si>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</si>
  <si>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</si>
  <si>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</si>
  <si>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</si>
  <si>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</si>
  <si>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</si>
  <si>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</si>
  <si>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</si>
  <si>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</si>
  <si>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</si>
  <si>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</si>
  <si>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</si>
  <si>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</si>
  <si>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</si>
  <si>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</si>
  <si>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</si>
  <si>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</si>
  <si>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</si>
  <si>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</si>
  <si>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</si>
  <si>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</si>
  <si>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</si>
  <si>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</si>
  <si>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</si>
  <si>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</si>
  <si>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</si>
  <si>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</si>
  <si>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</si>
  <si>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</si>
  <si>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</si>
  <si>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</si>
  <si>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</si>
  <si>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</si>
  <si>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</si>
  <si>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</si>
  <si>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</si>
  <si>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</si>
  <si>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</si>
  <si>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</si>
  <si>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</si>
  <si>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</si>
  <si>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</si>
  <si>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</si>
  <si>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</si>
  <si>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</si>
  <si>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</si>
  <si>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</si>
  <si>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</si>
  <si>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</si>
  <si>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</si>
  <si>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</si>
  <si>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</si>
  <si>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</si>
  <si>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</si>
  <si>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</si>
  <si>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</si>
  <si>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</si>
  <si>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</si>
  <si>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</si>
  <si>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</si>
  <si>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</si>
  <si>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</si>
  <si>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</si>
  <si>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</si>
  <si>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</si>
  <si>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</si>
  <si>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</si>
  <si>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</si>
  <si>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</si>
  <si>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</si>
  <si>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</si>
  <si>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</si>
  <si>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</si>
  <si>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</si>
  <si>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</si>
  <si>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</si>
  <si>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</si>
  <si>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</si>
  <si>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</si>
  <si>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</si>
  <si>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</si>
  <si>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</si>
  <si>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</si>
  <si>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</si>
  <si>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</si>
  <si>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</si>
  <si>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</si>
  <si>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</si>
  <si>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</si>
  <si>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</si>
  <si>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</si>
  <si>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</si>
  <si>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</si>
  <si>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</si>
  <si>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</si>
  <si>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</si>
  <si>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</si>
  <si>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</si>
  <si>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</si>
  <si>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</si>
  <si>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</si>
  <si>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</si>
  <si>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</si>
  <si>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</si>
  <si>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</si>
  <si>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</si>
  <si>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</si>
  <si>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</si>
  <si>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</si>
  <si>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</si>
  <si>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</si>
  <si>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</si>
  <si>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</si>
  <si>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</si>
  <si>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</si>
  <si>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</si>
  <si>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</si>
  <si>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</si>
  <si>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</si>
  <si>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</si>
  <si>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</si>
  <si>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</si>
  <si>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</si>
  <si>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</si>
  <si>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</si>
  <si>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</si>
  <si>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</si>
  <si>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</si>
  <si>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</si>
  <si>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</si>
  <si>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</si>
  <si>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</si>
  <si>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</si>
  <si>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</si>
  <si>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</si>
  <si>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</si>
  <si>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</si>
  <si>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</si>
  <si>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</si>
  <si>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</si>
  <si>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</si>
  <si>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</si>
  <si>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</si>
  <si>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</si>
  <si>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</si>
  <si>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</si>
  <si>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</si>
  <si>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</si>
  <si>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</si>
  <si>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</si>
  <si>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</si>
  <si>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</si>
  <si>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</si>
  <si>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</si>
  <si>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</si>
  <si>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</si>
  <si>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</si>
  <si>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</si>
  <si>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</si>
  <si>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</si>
  <si>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</si>
  <si>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</si>
  <si>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</si>
  <si>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</si>
  <si>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</si>
  <si>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</si>
  <si>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</si>
  <si>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</si>
  <si>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</si>
  <si>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</si>
  <si>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</si>
  <si>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</si>
  <si>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</si>
  <si>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</si>
  <si>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</si>
  <si>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</si>
  <si>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</si>
  <si>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</si>
  <si>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</si>
  <si>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</si>
  <si>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</si>
  <si>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</si>
  <si>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</si>
  <si>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</si>
  <si>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</si>
  <si>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</si>
  <si>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</si>
  <si>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</si>
  <si>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</si>
  <si>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</si>
  <si>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</si>
  <si>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</si>
  <si>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</si>
  <si>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</si>
  <si>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</si>
  <si>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</si>
  <si>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</si>
  <si>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</si>
  <si>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</si>
  <si>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</si>
  <si>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</si>
  <si>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</si>
  <si>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</si>
  <si>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</si>
  <si>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</si>
  <si>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</si>
  <si>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</si>
  <si>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</si>
  <si>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</si>
  <si>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</si>
  <si>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</si>
  <si>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</si>
  <si>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</si>
  <si>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</si>
  <si>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</si>
  <si>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</si>
  <si>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</si>
  <si>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</si>
  <si>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</si>
  <si>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</si>
  <si>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</si>
  <si>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</si>
  <si>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</si>
  <si>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</si>
  <si>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</si>
  <si>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</si>
  <si>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</si>
  <si>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</si>
  <si>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</si>
  <si>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</si>
  <si>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</si>
  <si>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</si>
  <si>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</si>
  <si>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</si>
  <si>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</si>
  <si>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</si>
  <si>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</si>
  <si>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</si>
  <si>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</si>
  <si>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</si>
  <si>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</si>
  <si>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</si>
  <si>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</si>
  <si>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</si>
  <si>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</si>
  <si>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</si>
  <si>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</si>
  <si>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</si>
  <si>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</si>
  <si>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</si>
  <si>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</si>
  <si>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</si>
  <si>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</si>
  <si>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</si>
  <si>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</si>
  <si>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</si>
  <si>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</si>
  <si>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</si>
  <si>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</si>
  <si>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</si>
  <si>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</si>
  <si>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</si>
  <si>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</si>
  <si>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</si>
  <si>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</si>
  <si>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</si>
  <si>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</si>
  <si>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</si>
  <si>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</si>
  <si>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</si>
  <si>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</si>
  <si>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</si>
  <si>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</si>
  <si>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</si>
  <si>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</si>
  <si>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</si>
  <si>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</si>
  <si>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</si>
  <si>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</si>
  <si>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</si>
  <si>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</si>
  <si>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</si>
  <si>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</si>
  <si>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</si>
  <si>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</si>
  <si>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</si>
  <si>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</si>
  <si>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</si>
  <si>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</si>
  <si>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</si>
  <si>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</si>
  <si>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</si>
  <si>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</si>
  <si>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</si>
  <si>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</si>
  <si>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</si>
  <si>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</si>
  <si>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</si>
  <si>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</si>
  <si>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</si>
  <si>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</si>
  <si>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</si>
  <si>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</si>
  <si>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</si>
  <si>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</si>
  <si>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</si>
  <si>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</si>
  <si>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</si>
  <si>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</si>
  <si>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</si>
  <si>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</si>
  <si>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</si>
  <si>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</si>
  <si>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</si>
  <si>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</si>
  <si>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</si>
  <si>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</si>
  <si>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</si>
  <si>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</si>
  <si>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</si>
  <si>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</si>
  <si>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</si>
  <si>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</si>
  <si>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</si>
  <si>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</si>
  <si>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</si>
  <si>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</si>
  <si>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</si>
  <si>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</si>
  <si>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</si>
  <si>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</si>
  <si>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</si>
  <si>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</si>
  <si>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</si>
  <si>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</si>
  <si>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</si>
  <si>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</si>
  <si>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</si>
  <si>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</si>
  <si>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</si>
  <si>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</si>
  <si>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</si>
  <si>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</si>
  <si>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</si>
  <si>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</si>
  <si>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</si>
  <si>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</si>
  <si>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</si>
  <si>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</si>
  <si>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</si>
  <si>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</si>
  <si>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</si>
  <si>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</si>
  <si>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</si>
  <si>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</si>
  <si>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</si>
  <si>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</si>
  <si>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</si>
  <si>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</si>
  <si>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</si>
  <si>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</si>
  <si>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</si>
  <si>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</si>
  <si>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</si>
  <si>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</si>
  <si>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</si>
  <si>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</si>
  <si>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</si>
  <si>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</si>
  <si>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</si>
  <si>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</si>
  <si>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</si>
  <si>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</si>
  <si>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</si>
  <si>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</si>
  <si>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</si>
  <si>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</si>
  <si>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</si>
  <si>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</si>
  <si>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</si>
  <si>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</si>
  <si>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</si>
  <si>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</si>
  <si>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</si>
  <si>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</si>
  <si>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</si>
  <si>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</si>
  <si>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</si>
  <si>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</si>
  <si>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</si>
  <si>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</si>
  <si>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</si>
  <si>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</si>
  <si>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</si>
  <si>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</si>
  <si>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</si>
  <si>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</si>
  <si>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</si>
  <si>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</si>
  <si>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</si>
  <si>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</si>
  <si>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</si>
  <si>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</si>
  <si>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</si>
  <si>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</si>
  <si>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</si>
  <si>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</si>
  <si>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</si>
  <si>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</si>
  <si>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</si>
  <si>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</si>
  <si>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</si>
  <si>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</si>
  <si>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</si>
  <si>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</si>
  <si>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</si>
  <si>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</si>
  <si>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</si>
  <si>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</si>
  <si>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</si>
  <si>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</si>
  <si>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</si>
  <si>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</si>
  <si>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</si>
  <si>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</si>
  <si>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</si>
  <si>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</si>
  <si>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</si>
  <si>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</si>
  <si>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</si>
  <si>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</si>
  <si>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</si>
  <si>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</si>
  <si>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</si>
  <si>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</si>
  <si>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</si>
  <si>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</si>
  <si>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</si>
  <si>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</si>
  <si>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</si>
  <si>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</si>
  <si>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</si>
  <si>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</si>
  <si>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</si>
  <si>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</si>
  <si>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</si>
  <si>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</si>
  <si>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</si>
  <si>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</si>
  <si>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</si>
  <si>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</si>
  <si>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</si>
  <si>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</si>
  <si>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</si>
  <si>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</si>
  <si>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</si>
  <si>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</si>
  <si>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</si>
  <si>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</si>
  <si>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</si>
  <si>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</si>
  <si>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</si>
  <si>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</si>
  <si>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</si>
  <si>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</si>
  <si>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</si>
  <si>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</si>
  <si>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</si>
  <si>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</si>
  <si>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</si>
  <si>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</si>
  <si>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</si>
  <si>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</si>
  <si>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</si>
  <si>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</si>
  <si>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</si>
  <si>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</si>
  <si>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</si>
  <si>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</si>
  <si>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</si>
  <si>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</si>
  <si>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</si>
  <si>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</si>
  <si>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</si>
  <si>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</si>
  <si>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</si>
  <si>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</si>
  <si>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</si>
  <si>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</si>
  <si>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</si>
  <si>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</si>
  <si>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</si>
  <si>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</si>
  <si>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</si>
  <si>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</si>
  <si>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</si>
  <si>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</si>
  <si>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</si>
  <si>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</si>
  <si>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</si>
  <si>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</si>
  <si>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</si>
  <si>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</si>
  <si>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</si>
  <si>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</si>
  <si>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</si>
  <si>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</si>
  <si>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</si>
  <si>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</si>
  <si>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</si>
  <si>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</si>
  <si>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</si>
  <si>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</si>
  <si>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</si>
  <si>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</si>
  <si>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</si>
  <si>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</si>
  <si>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</si>
  <si>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</si>
  <si>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</si>
  <si>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</si>
  <si>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</si>
  <si>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</si>
  <si>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</si>
  <si>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</si>
  <si>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</si>
  <si>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</si>
  <si>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</si>
  <si>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</si>
  <si>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</si>
  <si>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</si>
  <si>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</si>
  <si>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</si>
  <si>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</si>
  <si>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</si>
  <si>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</si>
  <si>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</si>
  <si>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</si>
  <si>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</si>
  <si>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</si>
  <si>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</si>
  <si>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</si>
  <si>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</si>
  <si>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</si>
  <si>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</si>
  <si>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</si>
  <si>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</si>
  <si>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</si>
  <si>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</si>
  <si>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</si>
  <si>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</si>
  <si>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</si>
  <si>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</si>
  <si>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</si>
  <si>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</si>
  <si>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</si>
  <si>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</si>
  <si>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</si>
  <si>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</si>
  <si>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</si>
  <si>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</si>
  <si>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</si>
  <si>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</si>
  <si>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</si>
  <si>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</si>
  <si>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</si>
  <si>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</si>
  <si>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</si>
  <si>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</si>
  <si>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</si>
  <si>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</si>
  <si>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</si>
  <si>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</si>
  <si>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</si>
  <si>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</si>
  <si>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</si>
  <si>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</si>
  <si>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</si>
  <si>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</si>
  <si>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</si>
  <si>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</si>
  <si>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</si>
  <si>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</si>
  <si>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</si>
  <si>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</si>
  <si>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</si>
  <si>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</si>
  <si>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</si>
  <si>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</si>
  <si>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</si>
  <si>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</si>
  <si>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</si>
  <si>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</si>
  <si>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</si>
  <si>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</si>
  <si>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</si>
  <si>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</si>
  <si>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</si>
  <si>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</si>
  <si>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</si>
  <si>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</si>
  <si>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</si>
  <si>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</si>
  <si>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</si>
  <si>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</si>
  <si>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</si>
  <si>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</si>
  <si>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</si>
  <si>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</si>
  <si>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</si>
  <si>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</si>
  <si>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</si>
  <si>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</si>
  <si>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</si>
  <si>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</si>
  <si>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</si>
  <si>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</si>
  <si>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</si>
  <si>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</si>
  <si>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</si>
  <si>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</si>
  <si>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</si>
  <si>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</si>
  <si>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</si>
  <si>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</si>
  <si>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</si>
  <si>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</si>
  <si>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</si>
  <si>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</si>
  <si>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</si>
  <si>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</si>
  <si>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</si>
  <si>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</si>
  <si>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</si>
  <si>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</si>
  <si>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</si>
  <si>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</si>
  <si>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</si>
  <si>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</si>
  <si>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</si>
  <si>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</si>
  <si>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</si>
  <si>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</si>
  <si>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</si>
  <si>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</si>
  <si>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</si>
  <si>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</si>
  <si>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</si>
  <si>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</si>
  <si>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</si>
  <si>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</si>
  <si>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</si>
  <si>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</si>
  <si>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</si>
  <si>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</si>
  <si>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</si>
  <si>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</si>
  <si>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</si>
  <si>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</si>
  <si>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</si>
  <si>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</si>
  <si>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</si>
  <si>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</si>
  <si>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</si>
  <si>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</si>
  <si>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</si>
  <si>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</si>
  <si>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</si>
  <si>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</si>
  <si>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</si>
  <si>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</si>
  <si>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</si>
  <si>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</si>
  <si>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</si>
  <si>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</si>
  <si>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</si>
  <si>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</si>
  <si>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</si>
  <si>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</si>
  <si>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</si>
  <si>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</si>
  <si>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</si>
  <si>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</si>
  <si>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</si>
  <si>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</si>
  <si>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</si>
  <si>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</si>
  <si>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</si>
  <si>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</si>
  <si>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</si>
  <si>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</si>
  <si>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</si>
  <si>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</si>
  <si>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</si>
  <si>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</si>
  <si>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</si>
  <si>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</si>
  <si>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</si>
  <si>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</si>
  <si>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</si>
  <si>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</si>
  <si>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</si>
  <si>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</si>
  <si>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</si>
  <si>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</si>
  <si>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</si>
  <si>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</si>
  <si>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</si>
  <si>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</si>
  <si>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</si>
  <si>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</si>
  <si>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</si>
  <si>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</si>
  <si>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</si>
  <si>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</si>
  <si>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</si>
  <si>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</si>
  <si>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</si>
  <si>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</si>
  <si>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</si>
  <si>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</si>
  <si>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</si>
  <si>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</si>
  <si>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</si>
  <si>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</si>
  <si>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</si>
  <si>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</si>
  <si>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</si>
  <si>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</si>
  <si>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</si>
  <si>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</si>
  <si>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</si>
  <si>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</si>
  <si>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</si>
  <si>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</si>
  <si>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</si>
  <si>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</si>
  <si>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</si>
  <si>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</si>
  <si>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</si>
  <si>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</si>
  <si>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</si>
  <si>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</si>
  <si>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</si>
  <si>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</si>
  <si>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</si>
  <si>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</si>
  <si>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</si>
  <si>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</si>
  <si>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</si>
  <si>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</si>
  <si>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</si>
  <si>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</si>
  <si>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</si>
  <si>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</si>
  <si>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</si>
  <si>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</si>
  <si>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</si>
  <si>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</si>
  <si>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</si>
  <si>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</si>
  <si>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</si>
  <si>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</si>
  <si>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</si>
  <si>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</si>
  <si>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</si>
  <si>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</si>
  <si>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</si>
  <si>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</si>
  <si>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</si>
  <si>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</si>
  <si>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</si>
  <si>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</si>
  <si>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</si>
  <si>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</si>
  <si>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</si>
  <si>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</si>
  <si>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</si>
  <si>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</si>
  <si>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</si>
  <si>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</si>
  <si>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</si>
  <si>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</si>
  <si>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</si>
  <si>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</si>
  <si>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</si>
  <si>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</si>
  <si>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</si>
  <si>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</si>
  <si>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</si>
  <si>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</si>
  <si>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</si>
  <si>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</si>
  <si>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</si>
  <si>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</si>
  <si>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</si>
  <si>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</si>
  <si>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</si>
  <si>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</si>
  <si>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</si>
  <si>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</si>
  <si>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</si>
  <si>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</si>
  <si>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</si>
  <si>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</si>
  <si>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</si>
  <si>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</si>
  <si>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</si>
  <si>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</si>
  <si>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</si>
  <si>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</si>
  <si>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</si>
  <si>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</si>
  <si>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</si>
  <si>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</si>
  <si>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</si>
  <si>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</si>
  <si>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</si>
  <si>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</si>
  <si>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</si>
  <si>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</si>
  <si>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</si>
  <si>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</si>
  <si>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</si>
  <si>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</si>
  <si>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</si>
  <si>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</si>
  <si>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</si>
  <si>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</si>
  <si>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</si>
  <si>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</si>
  <si>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</si>
  <si>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</si>
  <si>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</si>
  <si>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</si>
  <si>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</si>
  <si>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</si>
  <si>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</si>
  <si>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</si>
  <si>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</si>
  <si>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</si>
  <si>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</si>
  <si>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</si>
  <si>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</si>
  <si>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</si>
  <si>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</si>
  <si>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</si>
  <si>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</si>
  <si>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</si>
  <si>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</si>
  <si>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</si>
  <si>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</si>
  <si>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</si>
  <si>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</si>
  <si>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</si>
  <si>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</si>
  <si>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</si>
  <si>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</si>
  <si>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</si>
  <si>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</si>
  <si>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</si>
  <si>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</si>
  <si>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</si>
  <si>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</si>
  <si>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</si>
  <si>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</si>
  <si>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</si>
  <si>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</si>
  <si>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</si>
  <si>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</si>
  <si>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</si>
  <si>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</si>
  <si>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</si>
  <si>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</si>
  <si>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</si>
  <si>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</si>
  <si>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</si>
  <si>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</si>
  <si>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</si>
  <si>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</si>
  <si>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</si>
  <si>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</si>
  <si>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</si>
  <si>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</si>
  <si>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</si>
  <si>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</si>
  <si>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</si>
  <si>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</si>
  <si>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</si>
  <si>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</si>
  <si>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</si>
  <si>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</si>
  <si>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</si>
  <si>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</si>
  <si>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</si>
  <si>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</si>
  <si>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</si>
  <si>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</si>
  <si>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</si>
  <si>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</si>
  <si>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</si>
  <si>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</si>
  <si>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</si>
  <si>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</si>
  <si>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</si>
  <si>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</si>
  <si>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</si>
  <si>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</si>
  <si>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</si>
  <si>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</si>
  <si>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</si>
  <si>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</si>
  <si>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</si>
  <si>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</si>
  <si>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</si>
  <si>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</si>
  <si>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</si>
  <si>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</si>
  <si>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</si>
  <si>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</si>
  <si>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</si>
  <si>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</si>
  <si>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</si>
  <si>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</si>
  <si>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</si>
  <si>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</si>
  <si>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</si>
  <si>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</si>
  <si>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</si>
  <si>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</si>
  <si>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</si>
  <si>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</si>
  <si>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</si>
  <si>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</si>
  <si>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</si>
  <si>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</si>
  <si>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</si>
  <si>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</si>
  <si>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</si>
  <si>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</si>
  <si>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</si>
  <si>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</si>
  <si>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</si>
  <si>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</si>
  <si>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</si>
  <si>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</si>
  <si>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</si>
  <si>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</si>
  <si>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</si>
  <si>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</si>
  <si>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</si>
  <si>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</si>
  <si>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</si>
  <si>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</si>
  <si>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</si>
  <si>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</si>
  <si>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</si>
  <si>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</si>
  <si>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</si>
  <si>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</si>
  <si>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</si>
  <si>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</si>
  <si>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</si>
  <si>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</si>
  <si>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</si>
  <si>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</si>
  <si>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</si>
  <si>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</si>
  <si>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</si>
  <si>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</si>
  <si>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</si>
  <si>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</si>
  <si>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</si>
  <si>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</si>
  <si>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</si>
  <si>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</si>
  <si>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</si>
  <si>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</si>
  <si>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</si>
  <si>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</si>
  <si>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</si>
  <si>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</si>
  <si>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</si>
  <si>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</si>
  <si>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</si>
  <si>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</si>
  <si>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</si>
  <si>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</si>
  <si>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</si>
  <si>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</si>
  <si>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</si>
  <si>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</si>
  <si>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</si>
  <si>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</si>
  <si>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</si>
  <si>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</si>
  <si>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</si>
  <si>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</si>
  <si>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</si>
  <si>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</si>
  <si>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</si>
  <si>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</si>
  <si>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</si>
  <si>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</si>
  <si>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</si>
  <si>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</si>
  <si>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</si>
  <si>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</si>
  <si>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</si>
  <si>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</si>
  <si>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</si>
  <si>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</si>
  <si>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</si>
  <si>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</si>
  <si>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</si>
  <si>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</si>
  <si>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</si>
  <si>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</si>
  <si>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</si>
  <si>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</si>
  <si>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</si>
  <si>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</si>
  <si>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</si>
  <si>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</si>
  <si>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</si>
  <si>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</si>
  <si>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</si>
  <si>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</si>
  <si>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</si>
  <si>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</si>
  <si>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</si>
  <si>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</si>
  <si>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</si>
  <si>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</si>
  <si>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</si>
  <si>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</si>
  <si>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</si>
  <si>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</si>
  <si>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</si>
  <si>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</si>
  <si>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</si>
  <si>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</si>
  <si>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</si>
  <si>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</si>
  <si>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</si>
  <si>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</si>
  <si>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</si>
  <si>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</si>
  <si>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</si>
  <si>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</si>
  <si>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</si>
  <si>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</si>
  <si>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</si>
  <si>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</si>
  <si>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</si>
  <si>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</si>
  <si>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</si>
  <si>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</si>
  <si>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</si>
  <si>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</si>
  <si>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</si>
  <si>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</si>
  <si>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</si>
  <si>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</si>
  <si>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</si>
  <si>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</si>
  <si>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</si>
  <si>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</si>
  <si>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</si>
  <si>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</si>
  <si>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</si>
  <si>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</si>
  <si>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</si>
  <si>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</si>
  <si>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</si>
  <si>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</si>
  <si>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</si>
  <si>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</si>
  <si>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</si>
  <si>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</si>
  <si>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</si>
  <si>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</si>
  <si>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</si>
  <si>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</si>
  <si>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</si>
  <si>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</si>
  <si>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</si>
  <si>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</si>
  <si>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</si>
  <si>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</si>
  <si>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</si>
  <si>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</si>
  <si>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</si>
  <si>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</si>
  <si>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</si>
  <si>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</si>
  <si>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</si>
  <si>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</si>
  <si>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</si>
  <si>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</si>
  <si>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</si>
  <si>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</si>
  <si>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</si>
  <si>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</si>
  <si>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</si>
  <si>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</si>
  <si>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</si>
  <si>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</si>
  <si>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</si>
  <si>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</si>
  <si>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</si>
  <si>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</si>
  <si>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</si>
  <si>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</si>
  <si>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</si>
  <si>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</si>
  <si>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</si>
  <si>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</si>
  <si>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</si>
  <si>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</si>
  <si>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</si>
  <si>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</si>
  <si>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</si>
  <si>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</si>
  <si>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</si>
  <si>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</si>
  <si>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</si>
  <si>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</si>
  <si>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</si>
  <si>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</si>
  <si>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</si>
  <si>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</si>
  <si>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</si>
  <si>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</si>
  <si>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</si>
  <si>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</si>
  <si>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</si>
  <si>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</si>
  <si>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</si>
  <si>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</si>
  <si>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</si>
  <si>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</si>
  <si>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</si>
  <si>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</si>
  <si>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</si>
  <si>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</si>
  <si>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</si>
  <si>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</si>
  <si>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</si>
  <si>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</si>
  <si>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</si>
  <si>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</si>
  <si>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</si>
  <si>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</si>
  <si>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</si>
  <si>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</si>
  <si>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</si>
  <si>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</si>
  <si>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</si>
  <si>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</si>
  <si>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</si>
  <si>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</si>
  <si>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</si>
  <si>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</si>
  <si>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</si>
  <si>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</si>
  <si>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</si>
  <si>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</si>
  <si>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</si>
  <si>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</si>
  <si>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</si>
  <si>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</si>
  <si>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</si>
  <si>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</si>
  <si>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</si>
  <si>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</si>
  <si>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</si>
  <si>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</si>
  <si>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</si>
  <si>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</si>
  <si>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</si>
  <si>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</si>
  <si>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</si>
  <si>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</si>
  <si>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</si>
  <si>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</si>
  <si>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</si>
  <si>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</si>
  <si>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</si>
  <si>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</si>
  <si>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</si>
  <si>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</si>
  <si>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</si>
  <si>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</si>
  <si>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</si>
  <si>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</si>
  <si>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</si>
  <si>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</si>
  <si>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</si>
  <si>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</si>
  <si>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</si>
  <si>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</si>
  <si>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</si>
  <si>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</si>
  <si>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</si>
  <si>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</si>
  <si>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</si>
  <si>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</si>
  <si>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</si>
  <si>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</si>
  <si>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</si>
  <si>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</si>
  <si>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</si>
  <si>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</si>
  <si>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</si>
  <si>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</si>
  <si>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</si>
  <si>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</si>
  <si>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</si>
  <si>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</si>
  <si>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</si>
  <si>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</si>
  <si>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</si>
  <si>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</si>
  <si>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</si>
  <si>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</si>
  <si>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</si>
  <si>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</si>
  <si>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</si>
  <si>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</si>
  <si>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</si>
  <si>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</si>
  <si>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</si>
  <si>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</si>
  <si>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</si>
  <si>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</si>
  <si>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</si>
  <si>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</si>
  <si>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</si>
  <si>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</si>
  <si>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</si>
  <si>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</si>
  <si>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</si>
  <si>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</si>
  <si>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</si>
  <si>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</si>
  <si>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</si>
  <si>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</si>
  <si>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</si>
  <si>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</si>
  <si>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</si>
  <si>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</si>
  <si>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</si>
  <si>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</si>
  <si>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</si>
  <si>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</si>
  <si>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</si>
  <si>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</si>
  <si>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</si>
  <si>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</si>
  <si>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</si>
  <si>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</si>
  <si>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</si>
  <si>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</si>
  <si>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</si>
  <si>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</si>
  <si>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</si>
  <si>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</si>
  <si>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</si>
  <si>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</si>
  <si>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</si>
  <si>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</si>
  <si>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</si>
  <si>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</si>
  <si>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</si>
  <si>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</si>
  <si>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</si>
  <si>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</si>
  <si>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</si>
  <si>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</si>
  <si>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</si>
  <si>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</si>
  <si>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</si>
  <si>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</si>
  <si>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</si>
  <si>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</si>
  <si>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</si>
  <si>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</si>
  <si>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</si>
  <si>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</si>
  <si>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</si>
  <si>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</si>
  <si>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</si>
  <si>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</si>
  <si>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</si>
  <si>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</si>
  <si>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</si>
  <si>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</si>
  <si>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</si>
  <si>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</si>
  <si>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</si>
  <si>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</si>
  <si>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</si>
  <si>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</si>
  <si>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</si>
  <si>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</si>
  <si>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</si>
  <si>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</si>
  <si>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</si>
  <si>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</si>
  <si>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</si>
  <si>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</si>
  <si>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</si>
  <si>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</si>
  <si>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</si>
  <si>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</si>
  <si>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</si>
  <si>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</si>
  <si>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</si>
  <si>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</si>
  <si>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</si>
  <si>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</si>
  <si>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</si>
  <si>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</si>
  <si>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</si>
  <si>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</si>
  <si>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</si>
  <si>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</si>
  <si>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</si>
  <si>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</si>
  <si>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</si>
  <si>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</si>
  <si>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</si>
  <si>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</si>
  <si>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</si>
  <si>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</si>
  <si>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</si>
  <si>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</si>
  <si>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</si>
  <si>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</si>
  <si>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</si>
  <si>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</si>
  <si>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</si>
  <si>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</si>
  <si>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</si>
  <si>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</si>
  <si>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</si>
  <si>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</si>
  <si>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</si>
  <si>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</si>
  <si>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</si>
  <si>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</si>
  <si>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</si>
  <si>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</si>
  <si>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</si>
  <si>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</si>
  <si>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</si>
  <si>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</si>
  <si>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</si>
  <si>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</si>
  <si>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</si>
  <si>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</si>
  <si>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</si>
  <si>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</si>
  <si>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</si>
  <si>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</si>
  <si>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</si>
  <si>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</si>
  <si>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</si>
  <si>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</si>
  <si>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</si>
  <si>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</si>
  <si>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</si>
  <si>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</si>
  <si>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</si>
  <si>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</si>
  <si>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</si>
  <si>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</si>
  <si>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</si>
  <si>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</si>
  <si>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</si>
  <si>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</si>
  <si>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</si>
  <si>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</si>
  <si>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</si>
  <si>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</si>
  <si>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</si>
  <si>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</si>
  <si>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</si>
  <si>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</si>
  <si>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</si>
  <si>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</si>
  <si>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</si>
  <si>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</si>
  <si>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</si>
  <si>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</si>
  <si>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</si>
  <si>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</si>
  <si>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</si>
  <si>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</si>
  <si>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</si>
  <si>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</si>
  <si>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</si>
  <si>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</si>
  <si>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</si>
  <si>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</si>
  <si>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</si>
  <si>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</si>
  <si>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</si>
  <si>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</si>
  <si>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</si>
  <si>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</si>
  <si>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</si>
  <si>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</si>
  <si>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</si>
  <si>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</si>
  <si>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</si>
  <si>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</si>
  <si>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</si>
  <si>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</si>
  <si>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</si>
  <si>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</si>
  <si>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</si>
  <si>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</si>
  <si>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</si>
  <si>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</si>
  <si>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</si>
  <si>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</si>
  <si>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</si>
  <si>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</si>
  <si>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</si>
  <si>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</si>
  <si>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</si>
  <si>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</si>
  <si>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</si>
  <si>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</si>
  <si>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</si>
  <si>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</si>
  <si>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</si>
  <si>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</si>
  <si>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</si>
  <si>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</si>
  <si>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</si>
  <si>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</si>
  <si>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</si>
  <si>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</si>
  <si>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</si>
  <si>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</si>
  <si>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</si>
  <si>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</si>
  <si>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</si>
  <si>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</si>
  <si>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</si>
  <si>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</si>
  <si>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</si>
  <si>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</si>
  <si>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</si>
  <si>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</si>
  <si>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</si>
  <si>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</si>
  <si>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</si>
  <si>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</si>
  <si>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</si>
  <si>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</si>
  <si>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</si>
  <si>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</si>
  <si>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</si>
  <si>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</si>
  <si>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</si>
  <si>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</si>
  <si>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</si>
  <si>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</si>
  <si>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</si>
  <si>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</si>
  <si>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</si>
  <si>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</si>
  <si>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</si>
  <si>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</si>
  <si>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</si>
  <si>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</si>
  <si>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</si>
  <si>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</si>
  <si>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</si>
  <si>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</si>
  <si>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</si>
  <si>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</si>
  <si>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</si>
  <si>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</si>
  <si>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</si>
  <si>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</si>
  <si>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</si>
  <si>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</si>
  <si>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</si>
  <si>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</si>
  <si>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</si>
  <si>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</si>
  <si>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</si>
  <si>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</si>
  <si>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</si>
  <si>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</si>
  <si>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</si>
  <si>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</si>
  <si>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</si>
  <si>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</si>
  <si>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</si>
  <si>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</si>
  <si>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</si>
  <si>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</si>
  <si>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</si>
  <si>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</si>
  <si>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</si>
  <si>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</si>
  <si>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</si>
  <si>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</si>
  <si>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</si>
  <si>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</si>
  <si>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</si>
  <si>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</si>
  <si>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</si>
  <si>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</si>
  <si>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</si>
  <si>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</si>
  <si>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</si>
  <si>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</si>
  <si>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</si>
  <si>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</si>
  <si>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</si>
  <si>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</si>
  <si>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</si>
  <si>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</si>
  <si>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</si>
  <si>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</si>
  <si>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</si>
  <si>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</si>
  <si>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</si>
  <si>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</si>
  <si>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</si>
  <si>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</si>
  <si>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</si>
  <si>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</si>
  <si>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</si>
  <si>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</si>
  <si>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</si>
  <si>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</si>
  <si>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</si>
  <si>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</si>
  <si>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</si>
  <si>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</si>
  <si>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</si>
  <si>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</si>
  <si>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</si>
  <si>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</si>
  <si>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</si>
  <si>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</si>
  <si>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</si>
  <si>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</si>
  <si>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</si>
  <si>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</si>
  <si>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</si>
  <si>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</si>
  <si>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</si>
  <si>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</si>
  <si>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</si>
  <si>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</si>
  <si>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</si>
  <si>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</si>
  <si>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</si>
  <si>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</si>
  <si>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</si>
  <si>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</si>
  <si>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</si>
  <si>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</si>
  <si>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</si>
  <si>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</si>
  <si>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</si>
  <si>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</si>
  <si>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</si>
  <si>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</si>
  <si>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</si>
  <si>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</si>
  <si>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</si>
  <si>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</si>
  <si>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</si>
  <si>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</si>
  <si>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</si>
  <si>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</si>
  <si>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</si>
  <si>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</si>
  <si>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</si>
  <si>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</si>
  <si>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</si>
  <si>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</si>
  <si>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</si>
  <si>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</si>
  <si>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</si>
  <si>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</si>
  <si>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</si>
  <si>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</si>
  <si>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</si>
  <si>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</si>
  <si>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</si>
  <si>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</si>
  <si>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</si>
  <si>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</si>
  <si>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</si>
  <si>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</si>
  <si>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</si>
  <si>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</si>
  <si>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</si>
  <si>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</si>
  <si>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</si>
  <si>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</si>
  <si>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</si>
  <si>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</si>
  <si>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</si>
  <si>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</si>
  <si>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</si>
  <si>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</si>
  <si>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</si>
  <si>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</si>
  <si>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</si>
  <si>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</si>
  <si>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</si>
  <si>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</si>
  <si>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</si>
  <si>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</si>
  <si>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</si>
  <si>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</si>
  <si>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</si>
  <si>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</si>
  <si>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</si>
  <si>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</si>
  <si>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</si>
  <si>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</si>
  <si>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</si>
  <si>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</si>
  <si>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</si>
  <si>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</si>
  <si>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</si>
  <si>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</si>
  <si>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</si>
  <si>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</si>
  <si>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</si>
  <si>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</si>
  <si>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</si>
  <si>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</si>
  <si>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</si>
  <si>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</si>
  <si>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</si>
  <si>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</si>
  <si>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</si>
  <si>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</si>
  <si>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</si>
  <si>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</si>
  <si>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</si>
  <si>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</si>
  <si>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</si>
  <si>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</si>
  <si>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</si>
  <si>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</si>
  <si>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</si>
  <si>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</si>
  <si>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</si>
  <si>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</si>
  <si>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</si>
  <si>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</si>
  <si>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</si>
  <si>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</si>
  <si>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</si>
  <si>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2021-73-20000137.0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</si>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</sst>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H36" sqref="H36"/>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9" t="s">
        <v>2654</v>
      </c>
      <c r="D2" s="220"/>
      <c r="E2" s="220"/>
      <c r="F2" s="220"/>
      <c r="G2" s="220"/>
      <c r="H2" s="220"/>
      <c r="I2" s="220"/>
      <c r="J2" s="220"/>
      <c r="K2" s="220"/>
      <c r="L2" s="240" t="s">
        <v>2640</v>
      </c>
      <c r="M2" s="240"/>
      <c r="N2" s="245" t="s">
        <v>2641</v>
      </c>
      <c r="O2" s="246"/>
    </row>
    <row r="3" spans="1:20" ht="33" customHeight="1" x14ac:dyDescent="0.3">
      <c r="A3" s="9"/>
      <c r="B3" s="8"/>
      <c r="C3" s="221"/>
      <c r="D3" s="222"/>
      <c r="E3" s="222"/>
      <c r="F3" s="222"/>
      <c r="G3" s="222"/>
      <c r="H3" s="222"/>
      <c r="I3" s="222"/>
      <c r="J3" s="222"/>
      <c r="K3" s="222"/>
      <c r="L3" s="247" t="s">
        <v>1</v>
      </c>
      <c r="M3" s="247"/>
      <c r="N3" s="247" t="s">
        <v>2642</v>
      </c>
      <c r="O3" s="249"/>
    </row>
    <row r="4" spans="1:20" ht="24.75" customHeight="1" thickBot="1" x14ac:dyDescent="0.35">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2715</v>
      </c>
      <c r="D15" s="35"/>
      <c r="E15" s="35"/>
      <c r="F15" s="5"/>
      <c r="G15" s="32" t="s">
        <v>1168</v>
      </c>
      <c r="H15" s="103" t="s">
        <v>986</v>
      </c>
      <c r="I15" s="32" t="s">
        <v>2624</v>
      </c>
      <c r="J15" s="108" t="s">
        <v>2626</v>
      </c>
      <c r="L15" s="225" t="s">
        <v>8</v>
      </c>
      <c r="M15" s="225"/>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5" t="s">
        <v>21</v>
      </c>
      <c r="B17" s="206"/>
      <c r="C17" s="206"/>
      <c r="D17" s="206"/>
      <c r="E17" s="206"/>
      <c r="F17" s="206"/>
      <c r="G17" s="206"/>
      <c r="H17" s="205" t="s">
        <v>12</v>
      </c>
      <c r="I17" s="206"/>
      <c r="J17" s="206"/>
      <c r="K17" s="206"/>
      <c r="L17" s="206"/>
      <c r="M17" s="206"/>
      <c r="N17" s="206"/>
      <c r="O17" s="20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3">
      <c r="A20" s="9"/>
      <c r="B20" s="109">
        <v>900631358</v>
      </c>
      <c r="C20" s="5"/>
      <c r="D20" s="73"/>
      <c r="E20" s="5"/>
      <c r="F20" s="5"/>
      <c r="G20" s="5"/>
      <c r="H20" s="244"/>
      <c r="I20" s="149" t="s">
        <v>986</v>
      </c>
      <c r="J20" s="150" t="s">
        <v>1017</v>
      </c>
      <c r="K20" s="151"/>
      <c r="L20" s="152"/>
      <c r="M20" s="152">
        <v>44561</v>
      </c>
      <c r="N20" s="135">
        <f>+(M20-L20)/30</f>
        <v>1485.3666666666666</v>
      </c>
      <c r="O20" s="138"/>
      <c r="U20" s="134"/>
      <c r="V20" s="105">
        <f ca="1">NOW()</f>
        <v>44194.484436689818</v>
      </c>
      <c r="W20" s="105">
        <f ca="1">NOW()</f>
        <v>44194.484436689818</v>
      </c>
    </row>
    <row r="21" spans="1:23" ht="30" customHeight="1" outlineLevel="1" x14ac:dyDescent="0.3">
      <c r="A21" s="9"/>
      <c r="B21" s="71"/>
      <c r="C21" s="5"/>
      <c r="D21" s="5"/>
      <c r="E21" s="5"/>
      <c r="F21" s="5"/>
      <c r="G21" s="5"/>
      <c r="H21" s="70"/>
      <c r="I21" s="149" t="s">
        <v>986</v>
      </c>
      <c r="J21" s="150" t="s">
        <v>1005</v>
      </c>
      <c r="K21" s="151"/>
      <c r="L21" s="152"/>
      <c r="M21" s="152">
        <v>44561</v>
      </c>
      <c r="N21" s="135">
        <f t="shared" ref="N21:N35" si="0">+(M21-L21)/30</f>
        <v>1485.3666666666666</v>
      </c>
      <c r="O21" s="139"/>
    </row>
    <row r="22" spans="1:23" ht="30" customHeight="1" outlineLevel="1" x14ac:dyDescent="0.3">
      <c r="A22" s="9"/>
      <c r="B22" s="71"/>
      <c r="C22" s="5"/>
      <c r="D22" s="5"/>
      <c r="E22" s="5"/>
      <c r="F22" s="5"/>
      <c r="G22" s="5"/>
      <c r="H22" s="70"/>
      <c r="I22" s="149" t="s">
        <v>986</v>
      </c>
      <c r="J22" s="150" t="s">
        <v>452</v>
      </c>
      <c r="K22" s="151"/>
      <c r="L22" s="152"/>
      <c r="M22" s="152">
        <v>44561</v>
      </c>
      <c r="N22" s="136">
        <f t="shared" ref="N22:N33" si="1">+(M22-L22)/30</f>
        <v>1485.3666666666666</v>
      </c>
      <c r="O22" s="139"/>
    </row>
    <row r="23" spans="1:23" ht="30" customHeight="1" outlineLevel="1" x14ac:dyDescent="0.3">
      <c r="A23" s="9"/>
      <c r="B23" s="101"/>
      <c r="C23" s="21"/>
      <c r="D23" s="21"/>
      <c r="E23" s="21"/>
      <c r="F23" s="5"/>
      <c r="G23" s="5"/>
      <c r="H23" s="70"/>
      <c r="I23" s="149" t="s">
        <v>986</v>
      </c>
      <c r="J23" s="150" t="s">
        <v>1005</v>
      </c>
      <c r="K23" s="151"/>
      <c r="L23" s="152"/>
      <c r="M23" s="152">
        <v>44561</v>
      </c>
      <c r="N23" s="136">
        <f t="shared" si="1"/>
        <v>1485.3666666666666</v>
      </c>
      <c r="O23" s="139"/>
      <c r="Q23" s="104"/>
      <c r="R23" s="55"/>
      <c r="S23" s="105"/>
      <c r="T23" s="105"/>
    </row>
    <row r="24" spans="1:23" ht="30" customHeight="1" outlineLevel="1" x14ac:dyDescent="0.3">
      <c r="A24" s="9"/>
      <c r="B24" s="101"/>
      <c r="C24" s="21"/>
      <c r="D24" s="21"/>
      <c r="E24" s="21"/>
      <c r="F24" s="5"/>
      <c r="G24" s="5"/>
      <c r="H24" s="70"/>
      <c r="I24" s="149" t="s">
        <v>986</v>
      </c>
      <c r="J24" s="150" t="s">
        <v>999</v>
      </c>
      <c r="K24" s="151"/>
      <c r="L24" s="152"/>
      <c r="M24" s="152">
        <v>44561</v>
      </c>
      <c r="N24" s="136">
        <f t="shared" si="1"/>
        <v>1485.3666666666666</v>
      </c>
      <c r="O24" s="139"/>
    </row>
    <row r="25" spans="1:23" ht="30" customHeight="1" outlineLevel="1" x14ac:dyDescent="0.3">
      <c r="A25" s="9"/>
      <c r="B25" s="101"/>
      <c r="C25" s="21"/>
      <c r="D25" s="21"/>
      <c r="E25" s="21"/>
      <c r="F25" s="5"/>
      <c r="G25" s="5"/>
      <c r="H25" s="70"/>
      <c r="I25" s="149" t="s">
        <v>986</v>
      </c>
      <c r="J25" s="150" t="s">
        <v>452</v>
      </c>
      <c r="K25" s="151">
        <v>2031947355</v>
      </c>
      <c r="L25" s="152"/>
      <c r="M25" s="152">
        <v>44561</v>
      </c>
      <c r="N25" s="136">
        <f t="shared" si="1"/>
        <v>1485.3666666666666</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ht="15" x14ac:dyDescent="0.25">
      <c r="A36" s="9"/>
      <c r="B36" s="5"/>
      <c r="C36" s="5"/>
      <c r="D36" s="5"/>
      <c r="E36" s="5"/>
      <c r="F36" s="5"/>
      <c r="G36" s="5"/>
      <c r="H36" s="9"/>
      <c r="I36" s="5"/>
      <c r="J36" s="5"/>
      <c r="K36" s="5"/>
      <c r="L36" s="5"/>
      <c r="M36" s="5"/>
      <c r="N36" s="5"/>
      <c r="O36" s="8"/>
    </row>
    <row r="37" spans="1:16" x14ac:dyDescent="0.3">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 customHeight="1" thickBot="1" x14ac:dyDescent="0.35">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5">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3">
      <c r="A44" s="186" t="s">
        <v>2655</v>
      </c>
      <c r="B44" s="187"/>
      <c r="C44" s="187"/>
      <c r="D44" s="187"/>
      <c r="E44" s="187"/>
      <c r="F44" s="187"/>
      <c r="G44" s="187"/>
      <c r="H44" s="187"/>
      <c r="I44" s="187"/>
      <c r="J44" s="187"/>
      <c r="K44" s="187"/>
      <c r="L44" s="187"/>
      <c r="M44" s="187"/>
      <c r="N44" s="187"/>
      <c r="O44" s="188"/>
    </row>
    <row r="45" spans="1:16" x14ac:dyDescent="0.3">
      <c r="A45" s="189"/>
      <c r="B45" s="190"/>
      <c r="C45" s="190"/>
      <c r="D45" s="190"/>
      <c r="E45" s="190"/>
      <c r="F45" s="190"/>
      <c r="G45" s="190"/>
      <c r="H45" s="190"/>
      <c r="I45" s="190"/>
      <c r="J45" s="190"/>
      <c r="K45" s="190"/>
      <c r="L45" s="190"/>
      <c r="M45" s="190"/>
      <c r="N45" s="190"/>
      <c r="O45" s="191"/>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3">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3">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3">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3">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3">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3">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3">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3">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3">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3">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3">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3">
      <c r="A110" s="186" t="s">
        <v>2656</v>
      </c>
      <c r="B110" s="187"/>
      <c r="C110" s="187"/>
      <c r="D110" s="187"/>
      <c r="E110" s="187"/>
      <c r="F110" s="187"/>
      <c r="G110" s="187"/>
      <c r="H110" s="187"/>
      <c r="I110" s="187"/>
      <c r="J110" s="187"/>
      <c r="K110" s="187"/>
      <c r="L110" s="187"/>
      <c r="M110" s="187"/>
      <c r="N110" s="187"/>
      <c r="O110" s="188"/>
    </row>
    <row r="111" spans="1:16" ht="15" thickBot="1" x14ac:dyDescent="0.35">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5">
      <c r="I112" s="197" t="s">
        <v>9</v>
      </c>
      <c r="J112" s="198"/>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3">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3">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3">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3">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3">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3">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3">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3">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3">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3">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3">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3">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3">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3">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16" t="s">
        <v>2643</v>
      </c>
      <c r="J167" s="217"/>
      <c r="K167" s="217"/>
      <c r="L167" s="217"/>
      <c r="M167" s="217"/>
      <c r="N167" s="217"/>
      <c r="O167" s="218"/>
      <c r="U167" s="51"/>
    </row>
    <row r="168" spans="1:28" x14ac:dyDescent="0.3">
      <c r="A168" s="9"/>
      <c r="B168" s="235" t="s">
        <v>2658</v>
      </c>
      <c r="C168" s="235"/>
      <c r="D168" s="235"/>
      <c r="E168" s="8"/>
      <c r="F168" s="5"/>
      <c r="H168" s="81" t="s">
        <v>2657</v>
      </c>
      <c r="I168" s="216"/>
      <c r="J168" s="217"/>
      <c r="K168" s="217"/>
      <c r="L168" s="217"/>
      <c r="M168" s="217"/>
      <c r="N168" s="217"/>
      <c r="O168" s="21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5" t="s">
        <v>2668</v>
      </c>
      <c r="B172" s="206"/>
      <c r="C172" s="206"/>
      <c r="D172" s="206"/>
      <c r="E172" s="206"/>
      <c r="F172" s="206"/>
      <c r="G172" s="206"/>
      <c r="H172" s="206"/>
      <c r="I172" s="206"/>
      <c r="J172" s="206"/>
      <c r="K172" s="206"/>
      <c r="L172" s="206"/>
      <c r="M172" s="206"/>
      <c r="N172" s="206"/>
      <c r="O172" s="207"/>
      <c r="P172" s="76"/>
    </row>
    <row r="173" spans="1:28" ht="15" customHeight="1" x14ac:dyDescent="0.3">
      <c r="A173" s="199" t="s">
        <v>2674</v>
      </c>
      <c r="B173" s="200"/>
      <c r="C173" s="200"/>
      <c r="D173" s="200"/>
      <c r="E173" s="200"/>
      <c r="F173" s="200"/>
      <c r="G173" s="200"/>
      <c r="H173" s="200"/>
      <c r="I173" s="200"/>
      <c r="J173" s="200"/>
      <c r="K173" s="200"/>
      <c r="L173" s="200"/>
      <c r="M173" s="200"/>
      <c r="N173" s="200"/>
      <c r="O173" s="201"/>
    </row>
    <row r="174" spans="1:28" ht="24" thickBot="1" x14ac:dyDescent="0.35">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4" x14ac:dyDescent="0.3">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4" x14ac:dyDescent="0.3">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60958420.649999999</v>
      </c>
      <c r="F185" s="92"/>
      <c r="G185" s="93"/>
      <c r="H185" s="88"/>
      <c r="I185" s="90" t="s">
        <v>2627</v>
      </c>
      <c r="J185" s="166">
        <f>+SUM(M179:M183)</f>
        <v>0.03</v>
      </c>
      <c r="K185" s="237" t="s">
        <v>2628</v>
      </c>
      <c r="L185" s="237"/>
      <c r="M185" s="94">
        <f>+J185*(SUM(K20:K35))</f>
        <v>60958420.649999999</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205" t="s">
        <v>18</v>
      </c>
      <c r="B188" s="206"/>
      <c r="C188" s="206"/>
      <c r="D188" s="206"/>
      <c r="E188" s="206"/>
      <c r="F188" s="206"/>
      <c r="G188" s="206"/>
      <c r="H188" s="206"/>
      <c r="I188" s="206"/>
      <c r="J188" s="206"/>
      <c r="K188" s="206"/>
      <c r="L188" s="206"/>
      <c r="M188" s="206"/>
      <c r="N188" s="206"/>
      <c r="O188" s="207"/>
      <c r="P188" s="76"/>
    </row>
    <row r="189" spans="1:28" ht="15" customHeight="1" x14ac:dyDescent="0.3">
      <c r="A189" s="199" t="s">
        <v>19</v>
      </c>
      <c r="B189" s="200"/>
      <c r="C189" s="200"/>
      <c r="D189" s="200"/>
      <c r="E189" s="200"/>
      <c r="F189" s="200"/>
      <c r="G189" s="200"/>
      <c r="H189" s="200"/>
      <c r="I189" s="200"/>
      <c r="J189" s="200"/>
      <c r="K189" s="200"/>
      <c r="L189" s="200"/>
      <c r="M189" s="200"/>
      <c r="N189" s="200"/>
      <c r="O189" s="201"/>
    </row>
    <row r="190" spans="1:28" ht="15" thickBot="1" x14ac:dyDescent="0.35">
      <c r="A190" s="202"/>
      <c r="B190" s="203"/>
      <c r="C190" s="203"/>
      <c r="D190" s="203"/>
      <c r="E190" s="203"/>
      <c r="F190" s="203"/>
      <c r="G190" s="203"/>
      <c r="H190" s="203"/>
      <c r="I190" s="203"/>
      <c r="J190" s="203"/>
      <c r="K190" s="203"/>
      <c r="L190" s="203"/>
      <c r="M190" s="203"/>
      <c r="N190" s="203"/>
      <c r="O190" s="204"/>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196" t="s">
        <v>2636</v>
      </c>
      <c r="C192" s="196"/>
      <c r="E192" s="5" t="s">
        <v>20</v>
      </c>
      <c r="H192" s="26" t="s">
        <v>24</v>
      </c>
      <c r="J192" s="5" t="s">
        <v>2637</v>
      </c>
      <c r="K192" s="5"/>
      <c r="M192" s="5"/>
      <c r="N192" s="5"/>
      <c r="O192" s="8"/>
      <c r="Q192" s="154"/>
      <c r="R192" s="155"/>
      <c r="S192" s="155"/>
      <c r="T192" s="154"/>
    </row>
    <row r="193" spans="1:18" x14ac:dyDescent="0.3">
      <c r="A193" s="9"/>
      <c r="C193" s="125">
        <v>41621</v>
      </c>
      <c r="D193" s="5"/>
      <c r="E193" s="126">
        <v>1401</v>
      </c>
      <c r="F193" s="5"/>
      <c r="G193" s="5"/>
      <c r="H193" s="147" t="s">
        <v>2709</v>
      </c>
      <c r="J193" s="5"/>
      <c r="K193" s="127">
        <v>43888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5" t="s">
        <v>29</v>
      </c>
      <c r="B197" s="206"/>
      <c r="C197" s="206"/>
      <c r="D197" s="206"/>
      <c r="E197" s="206"/>
      <c r="F197" s="206"/>
      <c r="G197" s="206"/>
      <c r="H197" s="206"/>
      <c r="I197" s="206"/>
      <c r="J197" s="206"/>
      <c r="K197" s="206"/>
      <c r="L197" s="206"/>
      <c r="M197" s="206"/>
      <c r="N197" s="206"/>
      <c r="O197" s="207"/>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236" t="s">
        <v>2659</v>
      </c>
      <c r="C199" s="236"/>
      <c r="D199" s="236"/>
      <c r="E199" s="236"/>
      <c r="F199" s="236"/>
      <c r="G199" s="236"/>
      <c r="H199" s="236"/>
      <c r="I199" s="236"/>
      <c r="J199" s="236"/>
      <c r="K199" s="236"/>
      <c r="L199" s="236"/>
      <c r="M199" s="236"/>
      <c r="N199" s="236"/>
      <c r="O199" s="8"/>
    </row>
    <row r="200" spans="1:18" x14ac:dyDescent="0.3">
      <c r="A200" s="9"/>
      <c r="B200" s="193"/>
      <c r="C200" s="193"/>
      <c r="D200" s="193"/>
      <c r="E200" s="193"/>
      <c r="F200" s="193"/>
      <c r="G200" s="193"/>
      <c r="H200" s="193"/>
      <c r="I200" s="193"/>
      <c r="J200" s="193"/>
      <c r="K200" s="193"/>
      <c r="L200" s="193"/>
      <c r="M200" s="193"/>
      <c r="N200" s="193"/>
      <c r="O200" s="8"/>
    </row>
    <row r="201" spans="1:18" x14ac:dyDescent="0.3">
      <c r="A201" s="9"/>
      <c r="B201" s="194" t="s">
        <v>2648</v>
      </c>
      <c r="C201" s="195"/>
      <c r="D201" s="195"/>
      <c r="E201" s="195"/>
      <c r="F201" s="195"/>
      <c r="G201" s="195"/>
      <c r="H201" s="195"/>
      <c r="I201" s="195"/>
      <c r="J201" s="195"/>
      <c r="K201" s="195"/>
      <c r="L201" s="195"/>
      <c r="M201" s="195"/>
      <c r="N201" s="19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2710</v>
      </c>
      <c r="D211" s="21"/>
      <c r="G211" s="27" t="s">
        <v>2620</v>
      </c>
      <c r="H211" s="177" t="s">
        <v>2711</v>
      </c>
      <c r="J211" s="27" t="s">
        <v>2622</v>
      </c>
      <c r="K211" s="148" t="s">
        <v>2713</v>
      </c>
      <c r="L211" s="21"/>
      <c r="M211" s="21"/>
      <c r="N211" s="21"/>
      <c r="O211" s="8"/>
    </row>
    <row r="212" spans="1:15" x14ac:dyDescent="0.3">
      <c r="A212" s="9"/>
      <c r="B212" s="27" t="s">
        <v>2619</v>
      </c>
      <c r="C212" s="147" t="s">
        <v>2709</v>
      </c>
      <c r="D212" s="21"/>
      <c r="G212" s="27" t="s">
        <v>2621</v>
      </c>
      <c r="H212" s="177" t="s">
        <v>2712</v>
      </c>
      <c r="J212" s="27" t="s">
        <v>2623</v>
      </c>
      <c r="K212" s="147" t="s">
        <v>2714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ht="15" x14ac:dyDescent="0.25">
      <c r="F30" t="s">
        <v>453</v>
      </c>
    </row>
    <row r="31" spans="6:6" ht="15" x14ac:dyDescent="0.25">
      <c r="F31" t="s">
        <v>986</v>
      </c>
    </row>
    <row r="32" spans="6:6" ht="15" x14ac:dyDescent="0.25">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ht="15" x14ac:dyDescent="0.25">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a65d333d-5b59-4810-bc94-b80d9325abbc"/>
    <ds:schemaRef ds:uri="4fb10211-09fb-4e80-9f0b-184718d5d98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LeianD</cp:lastModifiedBy>
  <cp:lastPrinted>2020-11-20T15:12:35Z</cp:lastPrinted>
  <dcterms:created xsi:type="dcterms:W3CDTF">2020-10-14T21:57:42Z</dcterms:created>
  <dcterms:modified xsi:type="dcterms:W3CDTF">2020-12-29T16:39:34Z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