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3)\"/>
    </mc:Choice>
  </mc:AlternateContent>
  <xr:revisionPtr revIDLastSave="0" documentId="8_{E29F11E0-4DF5-4114-8EA3-48D1EB1F30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<sst xmlns="http://schemas.openxmlformats.org/spreadsheetml/2006/main" count="3202" uniqueCount="2717">
  <si>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</si>
  <si>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</si>
  <si>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</si>
  <si>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</si>
  <si>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</si>
  <si>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</si>
  <si>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</si>
  <si>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</si>
  <si>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</si>
  <si>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</si>
  <si>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</si>
  <si>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</si>
  <si>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</si>
  <si>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</si>
  <si>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</si>
  <si>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</si>
  <si>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</si>
  <si>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</si>
  <si>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</si>
  <si>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</si>
  <si>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</si>
  <si>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</si>
  <si>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</si>
  <si>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</si>
  <si>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</si>
  <si>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</si>
  <si>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</si>
  <si>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</si>
  <si>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</si>
  <si>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</si>
  <si>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</si>
  <si>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</si>
  <si>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</si>
  <si>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</si>
  <si>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</si>
  <si>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</si>
  <si>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</si>
  <si>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</si>
  <si>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</si>
  <si>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</si>
  <si>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</si>
  <si>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</si>
  <si>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</si>
  <si>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</si>
  <si>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</si>
  <si>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</si>
  <si>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</si>
  <si>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</si>
  <si>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</si>
  <si>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</si>
  <si>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</si>
  <si>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</si>
  <si>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</si>
  <si>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</si>
  <si>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</si>
  <si>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</si>
  <si>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</si>
  <si>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</si>
  <si>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</si>
  <si>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</si>
  <si>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</si>
  <si>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</si>
  <si>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</si>
  <si>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</si>
  <si>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</si>
  <si>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</si>
  <si>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</si>
  <si>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</si>
  <si>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</si>
  <si>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</si>
  <si>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</si>
  <si>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</si>
  <si>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</si>
  <si>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</si>
  <si>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</si>
  <si>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</si>
  <si>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</si>
  <si>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</si>
  <si>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</si>
  <si>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</si>
  <si>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</si>
  <si>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</si>
  <si>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</si>
  <si>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</si>
  <si>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</si>
  <si>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</si>
  <si>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</si>
  <si>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</si>
  <si>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</si>
  <si>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</si>
  <si>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</si>
  <si>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</si>
  <si>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</si>
  <si>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</si>
  <si>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</si>
  <si>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</si>
  <si>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</si>
  <si>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</si>
  <si>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</si>
  <si>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</si>
  <si>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</si>
  <si>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</si>
  <si>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</si>
  <si>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</si>
  <si>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</si>
  <si>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</si>
  <si>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</si>
  <si>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</si>
  <si>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</si>
  <si>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</si>
  <si>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</si>
  <si>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</si>
  <si>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</si>
  <si>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</si>
  <si>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</si>
  <si>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</si>
  <si>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</si>
  <si>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</si>
  <si>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</si>
  <si>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</si>
  <si>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</si>
  <si>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</si>
  <si>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</si>
  <si>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</si>
  <si>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</si>
  <si>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</si>
  <si>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</si>
  <si>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</si>
  <si>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</si>
  <si>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</si>
  <si>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</si>
  <si>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</si>
  <si>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</si>
  <si>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</si>
  <si>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</si>
  <si>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</si>
  <si>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</si>
  <si>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</si>
  <si>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</si>
  <si>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</si>
  <si>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</si>
  <si>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</si>
  <si>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</si>
  <si>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</si>
  <si>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</si>
  <si>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</si>
  <si>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</si>
  <si>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</si>
  <si>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</si>
  <si>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</si>
  <si>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</si>
  <si>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</si>
  <si>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</si>
  <si>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</si>
  <si>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</si>
  <si>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</si>
  <si>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</si>
  <si>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</si>
  <si>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</si>
  <si>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</si>
  <si>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</si>
  <si>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</si>
  <si>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</si>
  <si>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</si>
  <si>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</si>
  <si>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</si>
  <si>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</si>
  <si>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</si>
  <si>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</si>
  <si>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</si>
  <si>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</si>
  <si>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</si>
  <si>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</si>
  <si>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</si>
  <si>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</si>
  <si>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</si>
  <si>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</si>
  <si>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</si>
  <si>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</si>
  <si>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</si>
  <si>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</si>
  <si>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</si>
  <si>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</si>
  <si>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</si>
  <si>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</si>
  <si>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</si>
  <si>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</si>
  <si>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</si>
  <si>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</si>
  <si>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</si>
  <si>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</si>
  <si>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</si>
  <si>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</si>
  <si>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</si>
  <si>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</si>
  <si>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</si>
  <si>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</si>
  <si>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</si>
  <si>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</si>
  <si>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</si>
  <si>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</si>
  <si>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</si>
  <si>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</si>
  <si>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</si>
  <si>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</si>
  <si>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</si>
  <si>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</si>
  <si>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</si>
  <si>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</si>
  <si>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</si>
  <si>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</si>
  <si>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</si>
  <si>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</si>
  <si>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</si>
  <si>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</si>
  <si>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</si>
  <si>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</si>
  <si>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</si>
  <si>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</si>
  <si>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</si>
  <si>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</si>
  <si>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</si>
  <si>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</si>
  <si>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</si>
  <si>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</si>
  <si>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</si>
  <si>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</si>
  <si>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</si>
  <si>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</si>
  <si>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</si>
  <si>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</si>
  <si>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</si>
  <si>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</si>
  <si>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</si>
  <si>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</si>
  <si>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</si>
  <si>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</si>
  <si>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</si>
  <si>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</si>
  <si>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</si>
  <si>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</si>
  <si>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</si>
  <si>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</si>
  <si>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</si>
  <si>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</si>
  <si>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</si>
  <si>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</si>
  <si>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</si>
  <si>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</si>
  <si>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</si>
  <si>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</si>
  <si>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</si>
  <si>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</si>
  <si>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</si>
  <si>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</si>
  <si>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</si>
  <si>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</si>
  <si>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</si>
  <si>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</si>
  <si>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</si>
  <si>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</si>
  <si>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</si>
  <si>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</si>
  <si>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</si>
  <si>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</si>
  <si>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</si>
  <si>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</si>
  <si>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</si>
  <si>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</si>
  <si>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</si>
  <si>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</si>
  <si>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</si>
  <si>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</si>
  <si>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</si>
  <si>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</si>
  <si>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</si>
  <si>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</si>
  <si>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</si>
  <si>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</si>
  <si>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</si>
  <si>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</si>
  <si>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</si>
  <si>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</si>
  <si>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</si>
  <si>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</si>
  <si>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</si>
  <si>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</si>
  <si>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</si>
  <si>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</si>
  <si>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</si>
  <si>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</si>
  <si>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</si>
  <si>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</si>
  <si>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</si>
  <si>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</si>
  <si>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</si>
  <si>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</si>
  <si>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</si>
  <si>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</si>
  <si>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</si>
  <si>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</si>
  <si>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</si>
  <si>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</si>
  <si>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</si>
  <si>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</si>
  <si>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</si>
  <si>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</si>
  <si>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</si>
  <si>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</si>
  <si>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</si>
  <si>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</si>
  <si>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</si>
  <si>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</si>
  <si>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</si>
  <si>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</si>
  <si>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</si>
  <si>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</si>
  <si>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</si>
  <si>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</si>
  <si>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</si>
  <si>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</si>
  <si>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</si>
  <si>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</si>
  <si>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</si>
  <si>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</si>
  <si>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</si>
  <si>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</si>
  <si>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</si>
  <si>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</si>
  <si>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</si>
  <si>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</si>
  <si>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</si>
  <si>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</si>
  <si>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</si>
  <si>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</si>
  <si>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</si>
  <si>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</si>
  <si>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</si>
  <si>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</si>
  <si>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</si>
  <si>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</si>
  <si>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</si>
  <si>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</si>
  <si>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</si>
  <si>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</si>
  <si>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</si>
  <si>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</si>
  <si>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</si>
  <si>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</si>
  <si>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</si>
  <si>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</si>
  <si>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</si>
  <si>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</si>
  <si>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</si>
  <si>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</si>
  <si>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</si>
  <si>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</si>
  <si>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</si>
  <si>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</si>
  <si>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</si>
  <si>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</si>
  <si>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</si>
  <si>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</si>
  <si>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</si>
  <si>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</si>
  <si>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</si>
  <si>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</si>
  <si>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</si>
  <si>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</si>
  <si>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</si>
  <si>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</si>
  <si>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</si>
  <si>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</si>
  <si>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</si>
  <si>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</si>
  <si>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</si>
  <si>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</si>
  <si>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</si>
  <si>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</si>
  <si>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</si>
  <si>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</si>
  <si>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</si>
  <si>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</si>
  <si>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</si>
  <si>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</si>
  <si>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</si>
  <si>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</si>
  <si>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</si>
  <si>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</si>
  <si>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</si>
  <si>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</si>
  <si>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</si>
  <si>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</si>
  <si>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</si>
  <si>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</si>
  <si>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</si>
  <si>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</si>
  <si>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</si>
  <si>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</si>
  <si>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</si>
  <si>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</si>
  <si>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</si>
  <si>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</si>
  <si>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</si>
  <si>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</si>
  <si>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</si>
  <si>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</si>
  <si>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</si>
  <si>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</si>
  <si>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</si>
  <si>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</si>
  <si>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</si>
  <si>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</si>
  <si>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</si>
  <si>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</si>
  <si>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</si>
  <si>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</si>
  <si>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</si>
  <si>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</si>
  <si>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</si>
  <si>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</si>
  <si>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</si>
  <si>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</si>
  <si>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</si>
  <si>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</si>
  <si>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</si>
  <si>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</si>
  <si>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</si>
  <si>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</si>
  <si>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</si>
  <si>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</si>
  <si>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</si>
  <si>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</si>
  <si>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</si>
  <si>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</si>
  <si>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</si>
  <si>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</si>
  <si>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</si>
  <si>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</si>
  <si>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</si>
  <si>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</si>
  <si>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</si>
  <si>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</si>
  <si>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</si>
  <si>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</si>
  <si>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</si>
  <si>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</si>
  <si>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</si>
  <si>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</si>
  <si>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</si>
  <si>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</si>
  <si>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</si>
  <si>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</si>
  <si>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</si>
  <si>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</si>
  <si>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</si>
  <si>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</si>
  <si>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</si>
  <si>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</si>
  <si>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</si>
  <si>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</si>
  <si>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</si>
  <si>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</si>
  <si>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</si>
  <si>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</si>
  <si>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</si>
  <si>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</si>
  <si>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</si>
  <si>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</si>
  <si>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</si>
  <si>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</si>
  <si>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</si>
  <si>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</si>
  <si>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</si>
  <si>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</si>
  <si>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</si>
  <si>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</si>
  <si>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</si>
  <si>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</si>
  <si>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</si>
  <si>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</si>
  <si>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</si>
  <si>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</si>
  <si>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</si>
  <si>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</si>
  <si>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</si>
  <si>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</si>
  <si>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</si>
  <si>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</si>
  <si>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</si>
  <si>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</si>
  <si>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</si>
  <si>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</si>
  <si>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</si>
  <si>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</si>
  <si>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</si>
  <si>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</si>
  <si>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</si>
  <si>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</si>
  <si>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</si>
  <si>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</si>
  <si>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</si>
  <si>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</si>
  <si>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</si>
  <si>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</si>
  <si>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</si>
  <si>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</si>
  <si>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</si>
  <si>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</si>
  <si>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</si>
  <si>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</si>
  <si>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</si>
  <si>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</si>
  <si>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</si>
  <si>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</si>
  <si>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</si>
  <si>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</si>
  <si>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</si>
  <si>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</si>
  <si>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</si>
  <si>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</si>
  <si>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</si>
  <si>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</si>
  <si>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</si>
  <si>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</si>
  <si>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</si>
  <si>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</si>
  <si>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</si>
  <si>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</si>
  <si>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</si>
  <si>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</si>
  <si>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</si>
  <si>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</si>
  <si>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</si>
  <si>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</si>
  <si>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</si>
  <si>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</si>
  <si>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</si>
  <si>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</si>
  <si>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</si>
  <si>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</si>
  <si>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</si>
  <si>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</si>
  <si>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</si>
  <si>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</si>
  <si>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</si>
  <si>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</si>
  <si>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</si>
  <si>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</si>
  <si>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</si>
  <si>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</si>
  <si>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</si>
  <si>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</si>
  <si>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</si>
  <si>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</si>
  <si>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</si>
  <si>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</si>
  <si>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</si>
  <si>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</si>
  <si>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</si>
  <si>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</si>
  <si>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</si>
  <si>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</si>
  <si>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</si>
  <si>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</si>
  <si>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</si>
  <si>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</si>
  <si>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</si>
  <si>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</si>
  <si>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</si>
  <si>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</si>
  <si>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</si>
  <si>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</si>
  <si>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</si>
  <si>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</si>
  <si>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</si>
  <si>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</si>
  <si>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</si>
  <si>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</si>
  <si>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</si>
  <si>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</si>
  <si>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</si>
  <si>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</si>
  <si>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</si>
  <si>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</si>
  <si>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</si>
  <si>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</si>
  <si>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</si>
  <si>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</si>
  <si>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</si>
  <si>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</si>
  <si>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</si>
  <si>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</si>
  <si>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</si>
  <si>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</si>
  <si>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</si>
  <si>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</si>
  <si>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</si>
  <si>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</si>
  <si>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</si>
  <si>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</si>
  <si>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</si>
  <si>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</si>
  <si>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</si>
  <si>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</si>
  <si>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</si>
  <si>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</si>
  <si>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</si>
  <si>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</si>
  <si>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</si>
  <si>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</si>
  <si>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</si>
  <si>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</si>
  <si>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</si>
  <si>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</si>
  <si>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</si>
  <si>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</si>
  <si>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</si>
  <si>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</si>
  <si>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</si>
  <si>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</si>
  <si>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</si>
  <si>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</si>
  <si>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</si>
  <si>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</si>
  <si>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</si>
  <si>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</si>
  <si>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</si>
  <si>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</si>
  <si>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</si>
  <si>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</si>
  <si>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</si>
  <si>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</si>
  <si>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</si>
  <si>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</si>
  <si>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</si>
  <si>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</si>
  <si>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</si>
  <si>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</si>
  <si>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</si>
  <si>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</si>
  <si>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</si>
  <si>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</si>
  <si>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</si>
  <si>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</si>
  <si>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</si>
  <si>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</si>
  <si>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</si>
  <si>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</si>
  <si>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</si>
  <si>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</si>
  <si>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</si>
  <si>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</si>
  <si>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</si>
  <si>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</si>
  <si>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</si>
  <si>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</si>
  <si>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</si>
  <si>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</si>
  <si>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</si>
  <si>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</si>
  <si>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</si>
  <si>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</si>
  <si>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</si>
  <si>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</si>
  <si>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</si>
  <si>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</si>
  <si>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</si>
  <si>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</si>
  <si>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</si>
  <si>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</si>
  <si>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</si>
  <si>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</si>
  <si>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</si>
  <si>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</si>
  <si>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</si>
  <si>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</si>
  <si>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</si>
  <si>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</si>
  <si>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</si>
  <si>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</si>
  <si>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</si>
  <si>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</si>
  <si>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</si>
  <si>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</si>
  <si>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</si>
  <si>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</si>
  <si>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</si>
  <si>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</si>
  <si>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</si>
  <si>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</si>
  <si>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</si>
  <si>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</si>
  <si>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</si>
  <si>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</si>
  <si>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</si>
  <si>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</si>
  <si>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</si>
  <si>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</si>
  <si>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</si>
  <si>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</si>
  <si>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</si>
  <si>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</si>
  <si>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</si>
  <si>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</si>
  <si>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</si>
  <si>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</si>
  <si>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</si>
  <si>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</si>
  <si>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</si>
  <si>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</si>
  <si>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</si>
  <si>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</si>
  <si>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</si>
  <si>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</si>
  <si>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</si>
  <si>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</si>
  <si>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</si>
  <si>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</si>
  <si>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</si>
  <si>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</si>
  <si>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</si>
  <si>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</si>
  <si>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</si>
  <si>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</si>
  <si>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</si>
  <si>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</si>
  <si>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</si>
  <si>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</si>
  <si>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</si>
  <si>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</si>
  <si>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</si>
  <si>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</si>
  <si>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</si>
  <si>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</si>
  <si>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</si>
  <si>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</si>
  <si>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</si>
  <si>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</si>
  <si>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</si>
  <si>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</si>
  <si>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</si>
  <si>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</si>
  <si>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</si>
  <si>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</si>
  <si>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</si>
  <si>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</si>
  <si>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</si>
  <si>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</si>
  <si>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</si>
  <si>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</si>
  <si>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</si>
  <si>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</si>
  <si>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</si>
  <si>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</si>
  <si>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</si>
  <si>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</si>
  <si>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</si>
  <si>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</si>
  <si>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</si>
  <si>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</si>
  <si>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</si>
  <si>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</si>
  <si>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</si>
  <si>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</si>
  <si>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</si>
  <si>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</si>
  <si>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</si>
  <si>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</si>
  <si>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</si>
  <si>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</si>
  <si>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</si>
  <si>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</si>
  <si>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</si>
  <si>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</si>
  <si>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</si>
  <si>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</si>
  <si>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</si>
  <si>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</si>
  <si>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</si>
  <si>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</si>
  <si>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</si>
  <si>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</si>
  <si>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</si>
  <si>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</si>
  <si>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</si>
  <si>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</si>
  <si>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</si>
  <si>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</si>
  <si>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</si>
  <si>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</si>
  <si>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</si>
  <si>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</si>
  <si>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</si>
  <si>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</si>
  <si>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</si>
  <si>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</si>
  <si>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</si>
  <si>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</si>
  <si>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</si>
  <si>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</si>
  <si>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</si>
  <si>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</si>
  <si>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</si>
  <si>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</si>
  <si>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</si>
  <si>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</si>
  <si>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</si>
  <si>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</si>
  <si>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</si>
  <si>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</si>
  <si>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</si>
  <si>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</si>
  <si>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</si>
  <si>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</si>
  <si>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</si>
  <si>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</si>
  <si>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</si>
  <si>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</si>
  <si>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</si>
  <si>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</si>
  <si>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</si>
  <si>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</si>
  <si>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</si>
  <si>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</si>
  <si>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</si>
  <si>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</si>
  <si>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</si>
  <si>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</si>
  <si>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</si>
  <si>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</si>
  <si>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</si>
  <si>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</si>
  <si>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</si>
  <si>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</si>
  <si>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</si>
  <si>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</si>
  <si>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</si>
  <si>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</si>
  <si>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</si>
  <si>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</si>
  <si>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</si>
  <si>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</si>
  <si>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</si>
  <si>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</si>
  <si>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</si>
  <si>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</si>
  <si>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</si>
  <si>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</si>
  <si>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</si>
  <si>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</si>
  <si>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</si>
  <si>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</si>
  <si>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</si>
  <si>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</si>
  <si>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</si>
  <si>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</si>
  <si>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</si>
  <si>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</si>
  <si>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</si>
  <si>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</si>
  <si>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</si>
  <si>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</si>
  <si>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</si>
  <si>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</si>
  <si>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</si>
  <si>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</si>
  <si>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</si>
  <si>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</si>
  <si>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</si>
  <si>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</si>
  <si>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</si>
  <si>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</si>
  <si>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</si>
  <si>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</si>
  <si>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</si>
  <si>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</si>
  <si>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</si>
  <si>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</si>
  <si>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</si>
  <si>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</si>
  <si>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</si>
  <si>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</si>
  <si>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</si>
  <si>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</si>
  <si>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</si>
  <si>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</si>
  <si>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</si>
  <si>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</si>
  <si>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</si>
  <si>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</si>
  <si>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</si>
  <si>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</si>
  <si>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</si>
  <si>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</si>
  <si>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</si>
  <si>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</si>
  <si>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</si>
  <si>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</si>
  <si>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</si>
  <si>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</si>
  <si>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</si>
  <si>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</si>
  <si>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</si>
  <si>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</si>
  <si>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</si>
  <si>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</si>
  <si>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</si>
  <si>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</si>
  <si>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</si>
  <si>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</si>
  <si>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</si>
  <si>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</si>
  <si>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</si>
  <si>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</si>
  <si>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</si>
  <si>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</si>
  <si>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</si>
  <si>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</si>
  <si>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</si>
  <si>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</si>
  <si>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</si>
  <si>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</si>
  <si>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</si>
  <si>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</si>
  <si>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</si>
  <si>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</si>
  <si>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</si>
  <si>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</si>
  <si>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</si>
  <si>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</si>
  <si>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</si>
  <si>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</si>
  <si>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</si>
  <si>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</si>
  <si>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</si>
  <si>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</si>
  <si>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</si>
  <si>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</si>
  <si>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</si>
  <si>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</si>
  <si>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</si>
  <si>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</si>
  <si>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</si>
  <si>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</si>
  <si>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</si>
  <si>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</si>
  <si>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</si>
  <si>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</si>
  <si>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</si>
  <si>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</si>
  <si>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</si>
  <si>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</si>
  <si>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</si>
  <si>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</si>
  <si>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</si>
  <si>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</si>
  <si>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</si>
  <si>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</si>
  <si>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</si>
  <si>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</si>
  <si>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</si>
  <si>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</si>
  <si>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</si>
  <si>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</si>
  <si>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</si>
  <si>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</si>
  <si>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</si>
  <si>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</si>
  <si>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</si>
  <si>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</si>
  <si>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</si>
  <si>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</si>
  <si>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</si>
  <si>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</si>
  <si>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</si>
  <si>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</si>
  <si>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</si>
  <si>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</si>
  <si>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</si>
  <si>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</si>
  <si>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</si>
  <si>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</si>
  <si>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</si>
  <si>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</si>
  <si>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</si>
  <si>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</si>
  <si>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</si>
  <si>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</si>
  <si>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</si>
  <si>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</si>
  <si>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</si>
  <si>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</si>
  <si>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</si>
  <si>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</si>
  <si>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</si>
  <si>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</si>
  <si>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</si>
  <si>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</si>
  <si>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</si>
  <si>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</si>
  <si>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</si>
  <si>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</si>
  <si>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</si>
  <si>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</si>
  <si>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</si>
  <si>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</si>
  <si>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</si>
  <si>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</si>
  <si>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</si>
  <si>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</si>
  <si>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</si>
  <si>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</si>
  <si>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</si>
  <si>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</si>
  <si>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</si>
  <si>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</si>
  <si>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</si>
  <si>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</si>
  <si>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</si>
  <si>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</si>
  <si>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</si>
  <si>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</si>
  <si>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</si>
  <si>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</si>
  <si>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</si>
  <si>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</si>
  <si>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</si>
  <si>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</si>
  <si>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</si>
  <si>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</si>
  <si>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</si>
  <si>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</si>
  <si>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</si>
  <si>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</si>
  <si>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</si>
  <si>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</si>
  <si>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</si>
  <si>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</si>
  <si>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</si>
  <si>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</si>
  <si>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</si>
  <si>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</si>
  <si>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</si>
  <si>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</si>
  <si>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</si>
  <si>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</si>
  <si>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</si>
  <si>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</si>
  <si>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</si>
  <si>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</si>
  <si>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</si>
  <si>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</si>
  <si>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</si>
  <si>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</si>
  <si>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</si>
  <si>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</si>
  <si>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</si>
  <si>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</si>
  <si>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</si>
  <si>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</si>
  <si>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</si>
  <si>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</si>
  <si>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</si>
  <si>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</si>
  <si>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</si>
  <si>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</si>
  <si>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</si>
  <si>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</si>
  <si>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</si>
  <si>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</si>
  <si>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</si>
  <si>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</si>
  <si>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</si>
  <si>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</si>
  <si>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</si>
  <si>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</si>
  <si>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</si>
  <si>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</si>
  <si>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</si>
  <si>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</si>
  <si>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</si>
  <si>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</si>
  <si>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</si>
  <si>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</si>
  <si>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</si>
  <si>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</si>
  <si>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</si>
  <si>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</si>
  <si>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</si>
  <si>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</si>
  <si>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</si>
  <si>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</si>
  <si>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</si>
  <si>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</si>
  <si>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</si>
  <si>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</si>
  <si>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</si>
  <si>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</si>
  <si>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</si>
  <si>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</si>
  <si>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</si>
  <si>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</si>
  <si>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</si>
  <si>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</si>
  <si>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</si>
  <si>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</si>
  <si>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</si>
  <si>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</si>
  <si>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</si>
  <si>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</si>
  <si>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</si>
  <si>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</si>
  <si>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</si>
  <si>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</si>
  <si>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</si>
  <si>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</si>
  <si>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</si>
  <si>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</si>
  <si>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</si>
  <si>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</si>
  <si>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</si>
  <si>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</si>
  <si>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</si>
  <si>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</si>
  <si>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</si>
  <si>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</si>
  <si>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</si>
  <si>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</si>
  <si>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</si>
  <si>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</si>
  <si>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</si>
  <si>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</si>
  <si>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</si>
  <si>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</si>
  <si>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</si>
  <si>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</si>
  <si>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</si>
  <si>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</si>
  <si>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</si>
  <si>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</si>
  <si>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</si>
  <si>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</si>
  <si>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</si>
  <si>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</si>
  <si>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</si>
  <si>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</si>
  <si>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</si>
  <si>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</si>
  <si>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</si>
  <si>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</si>
  <si>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</si>
  <si>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</si>
  <si>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</si>
  <si>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</si>
  <si>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</si>
  <si>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</si>
  <si>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</si>
  <si>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</si>
  <si>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</si>
  <si>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</si>
  <si>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</si>
  <si>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</si>
  <si>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</si>
  <si>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</si>
  <si>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</si>
  <si>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</si>
  <si>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</si>
  <si>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</si>
  <si>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</si>
  <si>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</si>
  <si>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</si>
  <si>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</si>
  <si>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</si>
  <si>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</si>
  <si>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</si>
  <si>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</si>
  <si>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</si>
  <si>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</si>
  <si>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</si>
  <si>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</si>
  <si>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</si>
  <si>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</si>
  <si>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</si>
  <si>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</si>
  <si>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</si>
  <si>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</si>
  <si>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</si>
  <si>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</si>
  <si>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</si>
  <si>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</si>
  <si>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</si>
  <si>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</si>
  <si>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</si>
  <si>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</si>
  <si>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</si>
  <si>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</si>
  <si>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</si>
  <si>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</si>
  <si>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</si>
  <si>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</si>
  <si>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</si>
  <si>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</si>
  <si>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</si>
  <si>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</si>
  <si>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</si>
  <si>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</si>
  <si>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</si>
  <si>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</si>
  <si>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</si>
  <si>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</si>
  <si>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</si>
  <si>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</si>
  <si>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</si>
  <si>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</si>
  <si>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</si>
  <si>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</si>
  <si>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</si>
  <si>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</si>
  <si>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</si>
  <si>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</si>
  <si>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</si>
  <si>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</si>
  <si>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</si>
  <si>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</si>
  <si>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</si>
  <si>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</si>
  <si>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</si>
  <si>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</si>
  <si>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</si>
  <si>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</si>
  <si>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</si>
  <si>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</si>
  <si>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</si>
  <si>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</si>
  <si>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</si>
  <si>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</si>
  <si>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</si>
  <si>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</si>
  <si>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</si>
  <si>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</si>
  <si>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</si>
  <si>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</si>
  <si>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</si>
  <si>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</si>
  <si>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</si>
  <si>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</si>
  <si>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</si>
  <si>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</si>
  <si>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</si>
  <si>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</si>
  <si>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</si>
  <si>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</si>
  <si>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</si>
  <si>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</si>
  <si>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</si>
  <si>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</si>
  <si>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</si>
  <si>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</si>
  <si>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</si>
  <si>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</si>
  <si>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</si>
  <si>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</si>
  <si>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</si>
  <si>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</si>
  <si>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</si>
  <si>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</si>
  <si>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</si>
  <si>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</si>
  <si>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</si>
  <si>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</si>
  <si>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</si>
  <si>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</si>
  <si>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</si>
  <si>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</si>
  <si>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</si>
  <si>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</si>
  <si>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</si>
  <si>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</si>
  <si>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</si>
  <si>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</si>
  <si>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</si>
  <si>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</si>
  <si>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</si>
  <si>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</si>
  <si>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</si>
  <si>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</si>
  <si>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</si>
  <si>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</si>
  <si>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</si>
  <si>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</si>
  <si>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</si>
  <si>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</si>
  <si>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</si>
  <si>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</si>
  <si>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</si>
  <si>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</si>
  <si>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</si>
  <si>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</si>
  <si>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</si>
  <si>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</si>
  <si>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</si>
  <si>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</si>
  <si>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</si>
  <si>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</si>
  <si>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</si>
  <si>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</si>
  <si>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</si>
  <si>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</si>
  <si>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</si>
  <si>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</si>
  <si>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</si>
  <si>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</si>
  <si>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</si>
  <si>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</si>
  <si>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</si>
  <si>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</si>
  <si>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</si>
  <si>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</si>
  <si>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</si>
  <si>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</si>
  <si>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</si>
  <si>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</si>
  <si>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</si>
  <si>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</si>
  <si>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</si>
  <si>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</si>
  <si>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</si>
  <si>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</si>
  <si>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</si>
  <si>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</si>
  <si>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</si>
  <si>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</si>
  <si>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</si>
  <si>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</si>
  <si>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</si>
  <si>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</si>
  <si>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</si>
  <si>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</si>
  <si>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</si>
  <si>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</si>
  <si>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</si>
  <si>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</si>
  <si>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</si>
  <si>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</si>
  <si>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</si>
  <si>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</si>
  <si>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</si>
  <si>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</si>
  <si>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</si>
  <si>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</si>
  <si>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</si>
  <si>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</si>
  <si>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</si>
  <si>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</si>
  <si>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</si>
  <si>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</si>
  <si>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</si>
  <si>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</si>
  <si>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</si>
  <si>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</si>
  <si>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</si>
  <si>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</si>
  <si>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</si>
  <si>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</si>
  <si>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</si>
  <si>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</si>
  <si>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</si>
  <si>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</si>
  <si>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</si>
  <si>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</si>
  <si>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</si>
  <si>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</si>
  <si>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</si>
  <si>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</si>
  <si>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</si>
  <si>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</si>
  <si>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</si>
  <si>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</si>
  <si>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</si>
  <si>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</si>
  <si>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</si>
  <si>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</si>
  <si>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</si>
  <si>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</si>
  <si>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</si>
  <si>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</si>
  <si>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</si>
  <si>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</si>
  <si>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</si>
  <si>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</si>
  <si>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</si>
  <si>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</si>
  <si>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</si>
  <si>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</si>
  <si>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</si>
  <si>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</si>
  <si>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</si>
  <si>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</si>
  <si>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</si>
  <si>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</si>
  <si>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</si>
  <si>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</si>
  <si>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</si>
  <si>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</si>
  <si>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</si>
  <si>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</si>
  <si>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</si>
  <si>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</si>
  <si>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</si>
  <si>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</si>
  <si>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</si>
  <si>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</si>
  <si>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</si>
  <si>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</si>
  <si>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</si>
  <si>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</si>
  <si>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</si>
  <si>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</si>
  <si>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</si>
  <si>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</si>
  <si>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</si>
  <si>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</si>
  <si>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</si>
  <si>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</si>
  <si>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</si>
  <si>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</si>
  <si>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</si>
  <si>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</si>
  <si>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</si>
  <si>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</si>
  <si>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</si>
  <si>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</si>
  <si>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</si>
  <si>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</si>
  <si>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</si>
  <si>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</si>
  <si>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</si>
  <si>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</si>
  <si>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</si>
  <si>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</si>
  <si>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</si>
  <si>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</si>
  <si>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</si>
  <si>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</si>
  <si>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</si>
  <si>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</si>
  <si>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</si>
  <si>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</si>
  <si>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</si>
  <si>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</si>
  <si>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</si>
  <si>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</si>
  <si>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</si>
  <si>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</si>
  <si>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</si>
  <si>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</si>
  <si>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</si>
  <si>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</si>
  <si>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</si>
  <si>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</si>
  <si>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</si>
  <si>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</si>
  <si>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</si>
  <si>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</si>
  <si>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</si>
  <si>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</si>
  <si>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</si>
  <si>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</si>
  <si>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</si>
  <si>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</si>
  <si>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</si>
  <si>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</si>
  <si>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</si>
  <si>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</si>
  <si>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</si>
  <si>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</si>
  <si>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</si>
  <si>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</si>
  <si>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</si>
  <si>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</si>
  <si>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</si>
  <si>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</si>
  <si>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</si>
  <si>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</si>
  <si>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</si>
  <si>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</si>
  <si>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</si>
  <si>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</si>
  <si>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</si>
  <si>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</si>
  <si>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</si>
  <si>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</si>
  <si>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</si>
  <si>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</si>
  <si>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</si>
  <si>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</si>
  <si>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</si>
  <si>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</si>
  <si>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</si>
  <si>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</si>
  <si>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</si>
  <si>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</si>
  <si>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</si>
  <si>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</si>
  <si>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</si>
  <si>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</si>
  <si>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</si>
  <si>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</si>
  <si>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</si>
  <si>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</si>
  <si>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</si>
  <si>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</si>
  <si>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</si>
  <si>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</si>
  <si>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</si>
  <si>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</si>
  <si>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</si>
  <si>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</si>
  <si>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</si>
  <si>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</si>
  <si>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</si>
  <si>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</si>
  <si>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</si>
  <si>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</si>
  <si>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</si>
  <si>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</si>
  <si>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</si>
  <si>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</si>
  <si>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</si>
  <si>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</si>
  <si>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</si>
  <si>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</si>
  <si>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</si>
  <si>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</si>
  <si>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</si>
  <si>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</si>
  <si>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</si>
  <si>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</si>
  <si>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</si>
  <si>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</si>
  <si>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</si>
  <si>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</si>
  <si>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</si>
  <si>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</si>
  <si>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</si>
  <si>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</si>
  <si>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</si>
  <si>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</si>
  <si>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</si>
  <si>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</si>
  <si>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</si>
  <si>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</si>
  <si>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</si>
  <si>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</si>
  <si>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</si>
  <si>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</si>
  <si>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</si>
  <si>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</si>
  <si>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</si>
  <si>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</si>
  <si>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</si>
  <si>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</si>
  <si>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</si>
  <si>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</si>
  <si>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</si>
  <si>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</si>
  <si>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</si>
  <si>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</si>
  <si>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</si>
  <si>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</si>
  <si>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</si>
  <si>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</si>
  <si>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</si>
  <si>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</si>
  <si>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</si>
  <si>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</si>
  <si>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</si>
  <si>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</si>
  <si>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</si>
  <si>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</si>
  <si>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</si>
  <si>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</si>
  <si>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</si>
  <si>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</si>
  <si>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</si>
  <si>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</si>
  <si>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</si>
  <si>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</si>
  <si>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</si>
  <si>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</si>
  <si>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</si>
  <si>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</si>
  <si>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</si>
  <si>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</si>
  <si>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</si>
  <si>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</si>
  <si>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</si>
  <si>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</si>
  <si>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</si>
  <si>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</si>
  <si>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</si>
  <si>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</si>
  <si>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</si>
  <si>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</si>
  <si>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</si>
  <si>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</si>
  <si>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</si>
  <si>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</si>
  <si>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</si>
  <si>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</si>
  <si>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</si>
  <si>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</si>
  <si>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</si>
  <si>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</si>
  <si>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</si>
  <si>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</si>
  <si>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</si>
  <si>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</si>
  <si>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</si>
  <si>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</si>
  <si>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</si>
  <si>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</si>
  <si>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</si>
  <si>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</si>
  <si>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</si>
  <si>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</si>
  <si>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</si>
  <si>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</si>
  <si>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</si>
  <si>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</si>
  <si>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</si>
  <si>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</si>
  <si>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</si>
  <si>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</si>
  <si>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</si>
  <si>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</si>
  <si>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</si>
  <si>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</si>
  <si>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</si>
  <si>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</si>
  <si>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</si>
  <si>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</si>
  <si>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</si>
  <si>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</si>
  <si>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</si>
  <si>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</si>
  <si>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</si>
  <si>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</si>
  <si>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</si>
  <si>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</si>
  <si>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</si>
  <si>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</si>
  <si>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</si>
  <si>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</si>
  <si>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</si>
  <si>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</si>
  <si>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</si>
  <si>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</si>
  <si>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</si>
  <si>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</si>
  <si>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</si>
  <si>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</si>
  <si>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</si>
  <si>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</si>
  <si>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</si>
  <si>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</si>
  <si>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</si>
  <si>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</si>
  <si>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</si>
  <si>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</si>
  <si>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</si>
  <si>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</si>
  <si>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</si>
  <si>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</si>
  <si>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</si>
  <si>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</si>
  <si>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</si>
  <si>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</si>
  <si>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</si>
  <si>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</si>
  <si>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</si>
  <si>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</si>
  <si>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</si>
  <si>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</si>
  <si>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</si>
  <si>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</si>
  <si>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</si>
  <si>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</si>
  <si>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</si>
  <si>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</si>
  <si>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</si>
  <si>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</si>
  <si>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</si>
  <si>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</si>
  <si>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</si>
  <si>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</si>
  <si>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</si>
  <si>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</si>
  <si>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</si>
  <si>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</si>
  <si>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</si>
  <si>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</si>
  <si>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</si>
  <si>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</si>
  <si>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</si>
  <si>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</si>
  <si>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</si>
  <si>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</si>
  <si>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</si>
  <si>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</si>
  <si>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</si>
  <si>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</si>
  <si>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</si>
  <si>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</si>
  <si>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</si>
  <si>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</si>
  <si>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</si>
  <si>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</si>
  <si>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</si>
  <si>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</si>
  <si>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</si>
  <si>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</si>
  <si>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</si>
  <si>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</si>
  <si>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</si>
  <si>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</si>
  <si>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</si>
  <si>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</si>
  <si>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</si>
  <si>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</si>
  <si>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</si>
  <si>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</si>
  <si>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</si>
  <si>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</si>
  <si>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</si>
  <si>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</si>
  <si>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</si>
  <si>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</si>
  <si>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</si>
  <si>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</si>
  <si>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</si>
  <si>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</si>
  <si>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</si>
  <si>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</si>
  <si>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</si>
  <si>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</si>
  <si>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</si>
  <si>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</si>
  <si>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</si>
  <si>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</si>
  <si>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</si>
  <si>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</si>
  <si>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</si>
  <si>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</si>
  <si>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</si>
  <si>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</si>
  <si>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</si>
  <si>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</si>
  <si>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</si>
  <si>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</si>
  <si>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</si>
  <si>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</si>
  <si>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</si>
  <si>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</si>
  <si>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</si>
  <si>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</si>
  <si>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</si>
  <si>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</si>
  <si>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</si>
  <si>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</si>
  <si>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</si>
  <si>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</si>
  <si>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</si>
  <si>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</si>
  <si>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</si>
  <si>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</si>
  <si>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</si>
  <si>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</si>
  <si>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</si>
  <si>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</si>
  <si>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</si>
  <si>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</si>
  <si>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</si>
  <si>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</si>
  <si>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</si>
  <si>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</si>
  <si>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</si>
  <si>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</si>
  <si>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</si>
  <si>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</si>
  <si>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</si>
  <si>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</si>
  <si>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</si>
  <si>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</si>
  <si>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</si>
  <si>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</si>
  <si>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</si>
  <si>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</si>
  <si>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</si>
  <si>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</si>
  <si>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</si>
  <si>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</si>
  <si>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</si>
  <si>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</si>
  <si>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</si>
  <si>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</si>
  <si>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</si>
  <si>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</si>
  <si>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</si>
  <si>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</si>
  <si>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</si>
  <si>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</si>
  <si>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</si>
  <si>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</si>
  <si>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</si>
  <si>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</si>
  <si>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</si>
  <si>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</si>
  <si>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</si>
  <si>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</si>
  <si>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</si>
  <si>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</si>
  <si>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</si>
  <si>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</si>
  <si>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</si>
  <si>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</si>
  <si>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</si>
  <si>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</si>
  <si>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</si>
  <si>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</si>
  <si>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</si>
  <si>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</si>
  <si>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</si>
  <si>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</si>
  <si>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</si>
  <si>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</si>
  <si>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</si>
  <si>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</si>
  <si>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</si>
  <si>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</si>
  <si>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</si>
  <si>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</si>
  <si>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</si>
  <si>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</si>
  <si>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</si>
  <si>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</si>
  <si>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</si>
  <si>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</si>
  <si>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</si>
  <si>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</si>
  <si>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</si>
  <si>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</si>
  <si>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</si>
  <si>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</si>
  <si>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</si>
  <si>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</si>
  <si>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</si>
  <si>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</si>
  <si>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</si>
  <si>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</si>
  <si>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</si>
  <si>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</si>
  <si>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</si>
  <si>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</si>
  <si>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</si>
  <si>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</si>
  <si>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</si>
  <si>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</si>
  <si>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</si>
  <si>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</si>
  <si>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</si>
  <si>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</si>
  <si>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</si>
  <si>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</si>
  <si>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</si>
  <si>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</si>
  <si>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</si>
  <si>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</si>
  <si>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</si>
  <si>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</si>
  <si>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</si>
  <si>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</si>
  <si>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</si>
  <si>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</si>
  <si>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</si>
  <si>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</si>
  <si>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</si>
  <si>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</si>
  <si>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</si>
  <si>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</si>
  <si>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</si>
  <si>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</si>
  <si>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</si>
  <si>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</si>
  <si>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</si>
  <si>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</si>
  <si>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</si>
  <si>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</si>
  <si>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</si>
  <si>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</si>
  <si>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</si>
  <si>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</si>
  <si>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</si>
  <si>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</si>
  <si>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</si>
  <si>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</si>
  <si>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</si>
  <si>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</si>
  <si>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</si>
  <si>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</si>
  <si>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</si>
  <si>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</si>
  <si>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</si>
  <si>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</si>
  <si>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</si>
  <si>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</si>
  <si>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</si>
  <si>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</si>
  <si>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</si>
  <si>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</si>
  <si>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</si>
  <si>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</si>
  <si>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</si>
  <si>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</si>
  <si>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</si>
  <si>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</si>
  <si>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</si>
  <si>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</si>
  <si>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</si>
  <si>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</si>
  <si>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</si>
  <si>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</si>
  <si>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</si>
  <si>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</si>
  <si>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</si>
  <si>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</si>
  <si>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</si>
  <si>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</si>
  <si>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</si>
  <si>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</si>
  <si>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</si>
  <si>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</si>
  <si>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</si>
  <si>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</si>
  <si>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</si>
  <si>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</si>
  <si>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</si>
  <si>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</si>
  <si>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</si>
  <si>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</si>
  <si>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</si>
  <si>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</si>
  <si>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</si>
  <si>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</si>
  <si>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</si>
  <si>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</si>
  <si>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</si>
  <si>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</si>
  <si>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</si>
  <si>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</si>
  <si>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</si>
  <si>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</si>
  <si>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</si>
  <si>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</si>
  <si>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</si>
  <si>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</si>
  <si>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</si>
  <si>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</si>
  <si>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</si>
  <si>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</si>
  <si>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</si>
  <si>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</si>
  <si>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</si>
  <si>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</si>
  <si>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</si>
  <si>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</si>
  <si>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</si>
  <si>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</si>
  <si>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</si>
  <si>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</si>
  <si>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</si>
  <si>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</si>
  <si>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</si>
  <si>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</si>
  <si>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</si>
  <si>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</si>
  <si>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</si>
  <si>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</si>
  <si>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</si>
  <si>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</si>
  <si>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</si>
  <si>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</si>
  <si>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</si>
  <si>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</si>
  <si>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</si>
  <si>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</si>
  <si>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</si>
  <si>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</si>
  <si>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</si>
  <si>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</si>
  <si>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</si>
  <si>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</si>
  <si>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</si>
  <si>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</si>
  <si>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</si>
  <si>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</si>
  <si>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</si>
  <si>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</si>
  <si>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</si>
  <si>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</si>
  <si>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</si>
  <si>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</si>
  <si>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</si>
  <si>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</si>
  <si>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</si>
  <si>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</si>
  <si>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</si>
  <si>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</si>
  <si>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</si>
  <si>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</si>
  <si>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</si>
  <si>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</si>
  <si>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</si>
  <si>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</si>
  <si>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</si>
  <si>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</si>
  <si>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</si>
  <si>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</si>
  <si>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</si>
  <si>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</si>
  <si>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</si>
  <si>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</si>
  <si>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</si>
  <si>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</si>
  <si>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</si>
  <si>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</si>
  <si>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</si>
  <si>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</si>
  <si>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</si>
  <si>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</si>
  <si>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</si>
  <si>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</si>
  <si>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</si>
  <si>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</si>
  <si>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</si>
  <si>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</si>
  <si>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</si>
  <si>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</si>
  <si>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</si>
  <si>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</si>
  <si>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</si>
  <si>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</si>
  <si>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</si>
  <si>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</si>
  <si>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</si>
  <si>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</si>
  <si>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</si>
  <si>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</si>
  <si>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</si>
  <si>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</si>
  <si>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</si>
  <si>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</si>
  <si>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</si>
  <si>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</si>
  <si>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</si>
  <si>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</si>
  <si>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</si>
  <si>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</si>
  <si>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</si>
  <si>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</si>
  <si>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</si>
  <si>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</si>
  <si>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</si>
  <si>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</si>
  <si>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</si>
  <si>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</si>
  <si>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</si>
  <si>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</si>
  <si>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</si>
  <si>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</si>
  <si>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</si>
  <si>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</si>
  <si>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</si>
  <si>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</si>
  <si>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</si>
  <si>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</si>
  <si>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</si>
  <si>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</si>
  <si>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</si>
  <si>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</si>
  <si>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</si>
  <si>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</si>
  <si>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</si>
  <si>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</si>
  <si>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</si>
  <si>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</si>
  <si>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</si>
  <si>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</si>
  <si>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</si>
  <si>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</si>
  <si>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</si>
  <si>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</si>
  <si>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</si>
  <si>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</si>
  <si>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</si>
  <si>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</si>
  <si>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</si>
  <si>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</si>
  <si>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</si>
  <si>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</si>
  <si>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</si>
  <si>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</si>
  <si>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</si>
  <si>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</si>
  <si>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</si>
  <si>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</si>
  <si>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</si>
  <si>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</si>
  <si>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</si>
  <si>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</si>
  <si>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</si>
  <si>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</si>
  <si>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</si>
  <si>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</si>
  <si>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</si>
  <si>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</si>
  <si>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</si>
  <si>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</si>
  <si>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</si>
  <si>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</si>
  <si>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</si>
  <si>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</si>
  <si>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</si>
  <si>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</si>
  <si>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</si>
  <si>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</si>
  <si>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</si>
  <si>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</si>
  <si>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</si>
  <si>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</si>
  <si>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</si>
  <si>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</si>
  <si>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</si>
  <si>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</si>
  <si>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</si>
  <si>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</si>
  <si>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</si>
  <si>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</si>
  <si>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</si>
  <si>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</si>
  <si>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</si>
  <si>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</si>
  <si>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</si>
  <si>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</si>
  <si>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</si>
  <si>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</si>
  <si>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</si>
  <si>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</si>
  <si>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</si>
  <si>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</si>
  <si>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</si>
  <si>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</si>
  <si>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</si>
  <si>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</si>
  <si>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</si>
  <si>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</si>
  <si>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</si>
  <si>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</si>
  <si>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</si>
  <si>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</si>
  <si>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</si>
  <si>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</si>
  <si>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</si>
  <si>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</si>
  <si>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</si>
  <si>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</si>
  <si>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</si>
  <si>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</si>
  <si>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</si>
  <si>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</si>
  <si>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</si>
  <si>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</si>
  <si>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</si>
  <si>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</si>
  <si>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</si>
  <si>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</si>
  <si>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</si>
  <si>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</si>
  <si>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</si>
  <si>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</si>
  <si>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</si>
  <si>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</si>
  <si>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</si>
  <si>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</si>
  <si>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</si>
  <si>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</si>
  <si>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</si>
  <si>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</si>
  <si>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</si>
  <si>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</si>
  <si>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</si>
  <si>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</si>
  <si>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</si>
  <si>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</si>
  <si>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</si>
  <si>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</si>
  <si>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</si>
  <si>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</si>
  <si>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</si>
  <si>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</si>
  <si>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</si>
  <si>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</si>
  <si>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</si>
  <si>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</si>
  <si>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</si>
  <si>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</si>
  <si>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</si>
  <si>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</si>
  <si>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</si>
  <si>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</si>
  <si>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</si>
  <si>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</si>
  <si>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</si>
  <si>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</si>
  <si>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</si>
  <si>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</si>
  <si>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</si>
  <si>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</si>
  <si>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</si>
  <si>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</si>
  <si>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</si>
  <si>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</si>
  <si>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</si>
  <si>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</si>
  <si>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</si>
  <si>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</si>
  <si>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</si>
  <si>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</si>
  <si>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</si>
  <si>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</si>
  <si>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</si>
  <si>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</si>
  <si>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</si>
  <si>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</si>
  <si>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</si>
  <si>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</si>
  <si>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</si>
  <si>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</si>
  <si>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</si>
  <si>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</si>
  <si>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</si>
  <si>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</si>
  <si>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</si>
  <si>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</si>
  <si>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</si>
  <si>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</si>
  <si>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</si>
  <si>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</si>
  <si>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</si>
  <si>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</si>
  <si>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</si>
  <si>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</si>
  <si>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</si>
  <si>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</si>
  <si>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</si>
  <si>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</si>
  <si>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</si>
  <si>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</si>
  <si>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</si>
  <si>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</si>
  <si>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</si>
  <si>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</si>
  <si>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</si>
  <si>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</si>
  <si>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</si>
  <si>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</si>
  <si>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</si>
  <si>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</si>
  <si>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</si>
  <si>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</si>
  <si>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</si>
  <si>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</si>
  <si>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</si>
  <si>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</si>
  <si>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</si>
  <si>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</si>
  <si>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</si>
  <si>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</si>
  <si>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</si>
  <si>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</si>
  <si>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</si>
  <si>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</si>
  <si>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</si>
  <si>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</si>
  <si>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</si>
  <si>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</si>
  <si>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</si>
  <si>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</si>
  <si>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</si>
  <si>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</si>
  <si>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</si>
  <si>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</si>
  <si>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</si>
  <si>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</si>
  <si>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</si>
  <si>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</si>
  <si>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</si>
  <si>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</si>
  <si>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</si>
  <si>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</si>
  <si>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</si>
  <si>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</si>
  <si>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</si>
  <si>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</si>
  <si>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</si>
  <si>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</si>
  <si>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</si>
  <si>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</si>
  <si>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</si>
  <si>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</si>
  <si>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</si>
  <si>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</si>
  <si>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</si>
  <si>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</si>
  <si>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</si>
  <si>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</si>
  <si>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</si>
  <si>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</si>
  <si>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</si>
  <si>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</si>
  <si>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</si>
  <si>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</si>
  <si>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</si>
  <si>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</si>
  <si>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</si>
  <si>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</si>
  <si>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</si>
  <si>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</si>
  <si>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</si>
  <si>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</si>
  <si>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</si>
  <si>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</si>
  <si>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</si>
  <si>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</si>
  <si>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</si>
  <si>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</si>
  <si>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</si>
  <si>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</si>
  <si>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</si>
  <si>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</si>
  <si>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</si>
  <si>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</si>
  <si>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</si>
  <si>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</si>
  <si>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</si>
  <si>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</si>
  <si>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</si>
  <si>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</si>
  <si>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</si>
  <si>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</si>
  <si>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</si>
  <si>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</si>
  <si>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</si>
  <si>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</si>
  <si>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</si>
  <si>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</si>
  <si>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</si>
  <si>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</si>
  <si>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</si>
  <si>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</si>
  <si>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</si>
  <si>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</si>
  <si>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</si>
  <si>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</si>
  <si>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</si>
  <si>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</si>
  <si>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</si>
  <si>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</si>
  <si>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</si>
  <si>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</si>
  <si>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</si>
  <si>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</si>
  <si>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</si>
  <si>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</si>
  <si>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</si>
  <si>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</si>
  <si>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</si>
  <si>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</si>
  <si>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</si>
  <si>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</si>
  <si>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</si>
  <si>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</si>
  <si>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</si>
  <si>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</si>
  <si>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</si>
  <si>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</si>
  <si>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</si>
  <si>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</si>
  <si>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</si>
  <si>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</si>
  <si>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</si>
  <si>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</si>
  <si>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</si>
  <si>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</si>
  <si>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</si>
  <si>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</si>
  <si>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</si>
  <si>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</si>
  <si>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</si>
  <si>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</si>
  <si>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</si>
  <si>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</si>
  <si>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</si>
  <si>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</si>
  <si>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</si>
  <si>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</si>
  <si>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</si>
  <si>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</si>
  <si>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</si>
  <si>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</si>
  <si>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</si>
  <si>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</si>
  <si>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</si>
  <si>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</si>
  <si>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</si>
  <si>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</si>
  <si>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</si>
  <si>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</si>
  <si>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</si>
  <si>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</si>
  <si>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</si>
  <si>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</si>
  <si>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</si>
  <si>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</si>
  <si>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</si>
  <si>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</si>
  <si>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</si>
  <si>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</si>
  <si>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</si>
  <si>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</si>
  <si>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</si>
  <si>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</si>
  <si>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</si>
  <si>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</si>
  <si>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</si>
  <si>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</si>
  <si>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</si>
  <si>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</si>
  <si>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</si>
  <si>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</si>
  <si>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</si>
  <si>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</si>
  <si>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</si>
  <si>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</si>
  <si>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</si>
  <si>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</si>
  <si>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</si>
  <si>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</si>
  <si>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</si>
  <si>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</si>
  <si>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</si>
  <si>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</si>
  <si>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</si>
  <si>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</si>
  <si>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</si>
  <si>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</si>
  <si>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</si>
  <si>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</si>
  <si>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</si>
  <si>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</si>
  <si>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</si>
  <si>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</si>
  <si>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</si>
  <si>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</si>
  <si>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</si>
  <si>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</si>
  <si>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</si>
  <si>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</si>
  <si>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</si>
  <si>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</si>
  <si>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</si>
  <si>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</si>
  <si>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</si>
  <si>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</si>
  <si>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</si>
  <si>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</si>
  <si>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</si>
  <si>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</si>
  <si>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</si>
  <si>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</si>
  <si>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</si>
  <si>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</si>
  <si>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</si>
  <si>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</si>
  <si>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</si>
  <si>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</si>
  <si>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</si>
  <si>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</si>
  <si>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</si>
  <si>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</si>
  <si>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</si>
  <si>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</si>
  <si>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</si>
  <si>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</si>
  <si>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</si>
  <si>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</si>
  <si>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</si>
  <si>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</si>
  <si>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</si>
  <si>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</si>
  <si>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</si>
  <si>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</si>
  <si>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</si>
  <si>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</si>
  <si>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</si>
  <si>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</si>
  <si>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</si>
  <si>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</si>
  <si>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</si>
  <si>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</si>
  <si>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</si>
  <si>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</si>
  <si>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</si>
  <si>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</si>
  <si>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</si>
  <si>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</si>
  <si>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</si>
  <si>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</si>
  <si>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</si>
  <si>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</si>
  <si>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</si>
  <si>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</si>
  <si>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</si>
  <si>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</si>
  <si>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</si>
  <si>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</si>
  <si>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</si>
  <si>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</si>
  <si>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</si>
  <si>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</si>
  <si>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</si>
  <si>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</si>
  <si>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</si>
  <si>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</si>
  <si>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</si>
  <si>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</si>
  <si>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</si>
  <si>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</si>
  <si>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</si>
  <si>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</si>
  <si>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</si>
  <si>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</si>
  <si>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</si>
  <si>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</si>
  <si>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</si>
  <si>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</si>
  <si>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</si>
  <si>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</si>
  <si>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</si>
  <si>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</si>
  <si>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</si>
  <si>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</si>
  <si>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</si>
  <si>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</si>
  <si>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</si>
  <si>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</si>
  <si>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</si>
  <si>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</si>
  <si>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</si>
  <si>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</si>
  <si>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</si>
  <si>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</si>
  <si>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</si>
  <si>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</si>
  <si>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</si>
  <si>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</si>
  <si>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</si>
  <si>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</si>
  <si>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</si>
  <si>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</si>
  <si>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</si>
  <si>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</si>
  <si>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</si>
  <si>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</si>
  <si>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</si>
  <si>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</si>
  <si>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</si>
  <si>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</si>
  <si>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</si>
  <si>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</si>
  <si>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</si>
  <si>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</si>
  <si>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</si>
  <si>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</si>
  <si>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</si>
  <si>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</si>
  <si>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</si>
  <si>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</si>
  <si>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</si>
  <si>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</si>
  <si>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</si>
  <si>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</si>
  <si>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</si>
  <si>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</si>
  <si>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</si>
  <si>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</si>
  <si>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</si>
  <si>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</si>
  <si>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</si>
  <si>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</si>
  <si>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</si>
  <si>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</si>
  <si>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</si>
  <si>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</si>
  <si>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</si>
  <si>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</si>
  <si>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</si>
  <si>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</si>
  <si>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</si>
  <si>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</si>
  <si>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</si>
  <si>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</si>
  <si>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</si>
  <si>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</si>
  <si>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</si>
  <si>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</si>
  <si>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</si>
  <si>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</si>
  <si>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</si>
  <si>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</si>
  <si>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</si>
  <si>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</si>
  <si>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</si>
  <si>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</si>
  <si>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</si>
  <si>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</si>
  <si>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</si>
  <si>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</si>
  <si>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</si>
  <si>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</si>
  <si>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</si>
  <si>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</si>
  <si>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</si>
  <si>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</si>
  <si>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</si>
  <si>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</si>
  <si>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</si>
  <si>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</si>
  <si>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</si>
  <si>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</si>
  <si>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</si>
  <si>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</si>
  <si>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</si>
  <si>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</si>
  <si>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</si>
  <si>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</si>
  <si>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</si>
  <si>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</si>
  <si>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</si>
  <si>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</si>
  <si>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</si>
  <si>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</si>
  <si>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</si>
  <si>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</si>
  <si>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</si>
  <si>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</si>
  <si>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</si>
  <si>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</si>
  <si>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</si>
  <si>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</si>
  <si>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</si>
  <si>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</si>
  <si>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</si>
  <si>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</si>
  <si>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</si>
  <si>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</si>
  <si>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</si>
  <si>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</si>
  <si>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</si>
  <si>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</si>
  <si>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</si>
  <si>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</si>
  <si>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</si>
  <si>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</si>
  <si>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</si>
  <si>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</si>
  <si>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</si>
  <si>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</si>
  <si>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</si>
  <si>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</si>
  <si>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</si>
  <si>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</si>
  <si>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</si>
  <si>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</si>
  <si>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</si>
  <si>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</si>
  <si>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</si>
  <si>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</si>
  <si>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</si>
  <si>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</si>
  <si>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</si>
  <si>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</si>
  <si>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</si>
  <si>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</si>
  <si>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</si>
  <si>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</si>
  <si>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</si>
  <si>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</si>
  <si>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</si>
  <si>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</si>
  <si>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</si>
  <si>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</si>
  <si>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</si>
  <si>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</si>
  <si>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2021-63-10001528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</si>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</sst>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51" t="s">
        <v>2715</v>
      </c>
      <c r="D15" s="35"/>
      <c r="E15" s="35"/>
      <c r="F15" s="5"/>
      <c r="G15" s="32" t="s">
        <v>1168</v>
      </c>
      <c r="H15" s="103" t="s">
        <v>862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3"/>
      <c r="I20" s="149" t="s">
        <v>862</v>
      </c>
      <c r="J20" s="150" t="s">
        <v>872</v>
      </c>
      <c r="K20" s="151"/>
      <c r="L20" s="152"/>
      <c r="M20" s="152"/>
      <c r="N20" s="135">
        <f>+(M20-L20)/30</f>
        <v>0</v>
      </c>
      <c r="O20" s="138"/>
      <c r="U20" s="134"/>
      <c r="V20" s="105">
        <f ca="1">NOW()</f>
        <v>44192.760464004627</v>
      </c>
      <c r="W20" s="105">
        <f ca="1">NOW()</f>
        <v>44192.760464004627</v>
      </c>
    </row>
    <row r="21" spans="1:23" ht="30" customHeight="1" outlineLevel="1" x14ac:dyDescent="0.3">
      <c r="A21" s="9"/>
      <c r="B21" s="71"/>
      <c r="C21" s="5"/>
      <c r="D21" s="5"/>
      <c r="E21" s="5"/>
      <c r="F21" s="5"/>
      <c r="G21" s="5"/>
      <c r="H21" s="70"/>
      <c r="I21" s="149" t="s">
        <v>862</v>
      </c>
      <c r="J21" s="150" t="s">
        <v>865</v>
      </c>
      <c r="K21" s="151">
        <v>678774300</v>
      </c>
      <c r="L21" s="152"/>
      <c r="M21" s="152">
        <v>44561</v>
      </c>
      <c r="N21" s="135">
        <f t="shared" ref="N21:N35" si="0">+(M21-L21)/30</f>
        <v>1485.3666666666666</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PARA EL FOMENTO DE LA EDUCACIÓN EN 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2716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59">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59">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59">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59">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59">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59">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59">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59">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59">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59">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59">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59">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2692</v>
      </c>
      <c r="E114" s="145">
        <v>43888</v>
      </c>
      <c r="F114" s="145">
        <v>44196</v>
      </c>
      <c r="G114" s="159">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2">
        <v>1</v>
      </c>
      <c r="O114" s="161" t="s">
        <v>1150</v>
      </c>
      <c r="P114" s="78"/>
    </row>
    <row r="115" spans="1:16" s="6" customFormat="1" ht="24.75" customHeight="1" x14ac:dyDescent="0.25">
      <c r="A115" s="143">
        <v>2</v>
      </c>
      <c r="B115" s="160" t="s">
        <v>2665</v>
      </c>
      <c r="C115" s="162" t="s">
        <v>31</v>
      </c>
      <c r="D115" s="63" t="s">
        <v>2694</v>
      </c>
      <c r="E115" s="145">
        <v>43894</v>
      </c>
      <c r="F115" s="145">
        <v>44196</v>
      </c>
      <c r="G115" s="159">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2">
        <v>1</v>
      </c>
      <c r="O115" s="161" t="s">
        <v>1150</v>
      </c>
      <c r="P115" s="78"/>
    </row>
    <row r="116" spans="1:16" s="6" customFormat="1" ht="24.75" customHeight="1" x14ac:dyDescent="0.25">
      <c r="A116" s="143">
        <v>3</v>
      </c>
      <c r="B116" s="160" t="s">
        <v>2665</v>
      </c>
      <c r="C116" s="162" t="s">
        <v>31</v>
      </c>
      <c r="D116" s="63" t="s">
        <v>2696</v>
      </c>
      <c r="E116" s="145">
        <v>43893</v>
      </c>
      <c r="F116" s="145">
        <v>44196</v>
      </c>
      <c r="G116" s="159">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2">
        <v>1</v>
      </c>
      <c r="O116" s="161" t="s">
        <v>1150</v>
      </c>
      <c r="P116" s="78"/>
    </row>
    <row r="117" spans="1:16" s="6" customFormat="1" ht="24.75" customHeight="1" outlineLevel="1" x14ac:dyDescent="0.25">
      <c r="A117" s="143">
        <v>4</v>
      </c>
      <c r="B117" s="160" t="s">
        <v>2665</v>
      </c>
      <c r="C117" s="162" t="s">
        <v>31</v>
      </c>
      <c r="D117" s="63" t="s">
        <v>2697</v>
      </c>
      <c r="E117" s="145">
        <v>43922</v>
      </c>
      <c r="F117" s="145">
        <v>44165</v>
      </c>
      <c r="G117" s="159">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2">
        <v>1</v>
      </c>
      <c r="O117" s="161" t="s">
        <v>1150</v>
      </c>
      <c r="P117" s="78"/>
    </row>
    <row r="118" spans="1:16" s="7" customFormat="1" ht="24.75" customHeight="1" outlineLevel="1" x14ac:dyDescent="0.25">
      <c r="A118" s="144">
        <v>5</v>
      </c>
      <c r="B118" s="160" t="s">
        <v>2665</v>
      </c>
      <c r="C118" s="162" t="s">
        <v>31</v>
      </c>
      <c r="D118" s="63" t="s">
        <v>2699</v>
      </c>
      <c r="E118" s="145">
        <v>43922</v>
      </c>
      <c r="F118" s="145">
        <v>44165</v>
      </c>
      <c r="G118" s="159">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t="s">
        <v>2700</v>
      </c>
      <c r="E119" s="145">
        <v>43922</v>
      </c>
      <c r="F119" s="145">
        <v>44165</v>
      </c>
      <c r="G119" s="159">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2">
        <f t="shared" si="6"/>
        <v>1</v>
      </c>
      <c r="O119" s="161" t="s">
        <v>1150</v>
      </c>
      <c r="P119" s="79"/>
    </row>
    <row r="120" spans="1:16" s="7" customFormat="1" ht="24.75" customHeight="1" outlineLevel="1" x14ac:dyDescent="0.25">
      <c r="A120" s="144">
        <v>7</v>
      </c>
      <c r="B120" s="160" t="s">
        <v>2665</v>
      </c>
      <c r="C120" s="162" t="s">
        <v>31</v>
      </c>
      <c r="D120" s="63" t="s">
        <v>2701</v>
      </c>
      <c r="E120" s="145">
        <v>43922</v>
      </c>
      <c r="F120" s="145">
        <v>44165</v>
      </c>
      <c r="G120" s="159">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2">
        <f t="shared" si="6"/>
        <v>1</v>
      </c>
      <c r="O120" s="161" t="s">
        <v>1150</v>
      </c>
      <c r="P120" s="79"/>
    </row>
    <row r="121" spans="1:16" s="7" customFormat="1" ht="24.75" customHeight="1" outlineLevel="1" x14ac:dyDescent="0.25">
      <c r="A121" s="144">
        <v>8</v>
      </c>
      <c r="B121" s="160" t="s">
        <v>2665</v>
      </c>
      <c r="C121" s="162" t="s">
        <v>31</v>
      </c>
      <c r="D121" s="63" t="s">
        <v>2702</v>
      </c>
      <c r="E121" s="145">
        <v>43922</v>
      </c>
      <c r="F121" s="145">
        <v>44165</v>
      </c>
      <c r="G121" s="159">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2">
        <f t="shared" si="6"/>
        <v>1</v>
      </c>
      <c r="O121" s="161" t="s">
        <v>1150</v>
      </c>
      <c r="P121" s="79"/>
    </row>
    <row r="122" spans="1:16" s="7" customFormat="1" ht="24.75" customHeight="1" outlineLevel="1" x14ac:dyDescent="0.25">
      <c r="A122" s="144">
        <v>9</v>
      </c>
      <c r="B122" s="160" t="s">
        <v>2665</v>
      </c>
      <c r="C122" s="162" t="s">
        <v>31</v>
      </c>
      <c r="D122" s="63" t="s">
        <v>2703</v>
      </c>
      <c r="E122" s="145">
        <v>43922</v>
      </c>
      <c r="F122" s="145">
        <v>44165</v>
      </c>
      <c r="G122" s="159">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2">
        <f t="shared" si="6"/>
        <v>1</v>
      </c>
      <c r="O122" s="161" t="s">
        <v>1150</v>
      </c>
      <c r="P122" s="79"/>
    </row>
    <row r="123" spans="1:16" s="7" customFormat="1" ht="24.75" customHeight="1" outlineLevel="1" x14ac:dyDescent="0.25">
      <c r="A123" s="144">
        <v>10</v>
      </c>
      <c r="B123" s="160" t="s">
        <v>2665</v>
      </c>
      <c r="C123" s="162" t="s">
        <v>31</v>
      </c>
      <c r="D123" s="63" t="s">
        <v>2704</v>
      </c>
      <c r="E123" s="145">
        <v>44055</v>
      </c>
      <c r="F123" s="145">
        <v>44180</v>
      </c>
      <c r="G123" s="159">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2">
        <f t="shared" si="6"/>
        <v>1</v>
      </c>
      <c r="O123" s="161" t="s">
        <v>1150</v>
      </c>
      <c r="P123" s="79"/>
    </row>
    <row r="124" spans="1:16" s="7" customFormat="1" ht="24.75" customHeight="1" outlineLevel="1" x14ac:dyDescent="0.25">
      <c r="A124" s="144">
        <v>11</v>
      </c>
      <c r="B124" s="160" t="s">
        <v>2665</v>
      </c>
      <c r="C124" s="162" t="s">
        <v>31</v>
      </c>
      <c r="D124" s="63" t="s">
        <v>2706</v>
      </c>
      <c r="E124" s="145">
        <v>44166</v>
      </c>
      <c r="F124" s="145">
        <v>44773</v>
      </c>
      <c r="G124" s="159">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2">
        <f t="shared" si="6"/>
        <v>1</v>
      </c>
      <c r="O124" s="161" t="s">
        <v>1150</v>
      </c>
      <c r="P124" s="79"/>
    </row>
    <row r="125" spans="1:16" s="7" customFormat="1" ht="24.75" customHeight="1" outlineLevel="1" x14ac:dyDescent="0.25">
      <c r="A125" s="144">
        <v>12</v>
      </c>
      <c r="B125" s="160" t="s">
        <v>2665</v>
      </c>
      <c r="C125" s="162" t="s">
        <v>31</v>
      </c>
      <c r="D125" s="63" t="s">
        <v>2704</v>
      </c>
      <c r="E125" s="145">
        <v>44166</v>
      </c>
      <c r="F125" s="145">
        <v>44773</v>
      </c>
      <c r="G125" s="159">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2">
        <f t="shared" si="6"/>
        <v>1</v>
      </c>
      <c r="O125" s="161" t="s">
        <v>1150</v>
      </c>
      <c r="P125" s="79"/>
    </row>
    <row r="126" spans="1:16" s="7" customFormat="1" ht="24.75" customHeight="1" outlineLevel="1" x14ac:dyDescent="0.25">
      <c r="A126" s="144">
        <v>13</v>
      </c>
      <c r="B126" s="160" t="s">
        <v>2665</v>
      </c>
      <c r="C126" s="162" t="s">
        <v>31</v>
      </c>
      <c r="D126" s="63" t="s">
        <v>2707</v>
      </c>
      <c r="E126" s="145">
        <v>44166</v>
      </c>
      <c r="F126" s="145">
        <v>44773</v>
      </c>
      <c r="G126" s="159">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2">
        <f t="shared" si="6"/>
        <v>1</v>
      </c>
      <c r="O126" s="161" t="s">
        <v>1150</v>
      </c>
      <c r="P126" s="79"/>
    </row>
    <row r="127" spans="1:16" s="7" customFormat="1" ht="24.75" customHeight="1" outlineLevel="1" x14ac:dyDescent="0.25">
      <c r="A127" s="144">
        <v>14</v>
      </c>
      <c r="B127" s="160" t="s">
        <v>2665</v>
      </c>
      <c r="C127" s="162" t="s">
        <v>31</v>
      </c>
      <c r="D127" s="63" t="s">
        <v>2708</v>
      </c>
      <c r="E127" s="145">
        <v>44013</v>
      </c>
      <c r="F127" s="145">
        <v>44773</v>
      </c>
      <c r="G127" s="159">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2">
        <f t="shared" si="6"/>
        <v>1</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0.01</v>
      </c>
      <c r="G179" s="164">
        <f>IF(F179&gt;0,SUM(E179+F179),"")</f>
        <v>0.03</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20363229</v>
      </c>
      <c r="F185" s="92"/>
      <c r="G185" s="93"/>
      <c r="H185" s="88"/>
      <c r="I185" s="90" t="s">
        <v>2627</v>
      </c>
      <c r="J185" s="165">
        <f>+SUM(M179:M183)</f>
        <v>0.03</v>
      </c>
      <c r="K185" s="236" t="s">
        <v>2628</v>
      </c>
      <c r="L185" s="236"/>
      <c r="M185" s="94">
        <f>+J185*(SUM(K20:K35))</f>
        <v>20363229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6" t="s">
        <v>2711</v>
      </c>
      <c r="J211" s="27" t="s">
        <v>2622</v>
      </c>
      <c r="K211" s="148" t="s">
        <v>2713</v>
      </c>
      <c r="L211" s="21"/>
      <c r="M211" s="21"/>
      <c r="N211" s="21"/>
      <c r="O211" s="8"/>
    </row>
    <row r="212" spans="1:15" x14ac:dyDescent="0.25">
      <c r="A212" s="9"/>
      <c r="B212" s="27" t="s">
        <v>2619</v>
      </c>
      <c r="C212" s="147" t="s">
        <v>2709</v>
      </c>
      <c r="D212" s="21"/>
      <c r="G212" s="27" t="s">
        <v>2621</v>
      </c>
      <c r="H212" s="176"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2020-12-27T23:16:11Z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