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mc:Choice>
  </mc:AlternateContent>
  <xr:revisionPtr revIDLastSave="0" documentId="8_{4B207FDC-B102-44F4-A978-F4E7DC4E81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<sst xmlns="http://schemas.openxmlformats.org/spreadsheetml/2006/main" count="3200" uniqueCount="2717">
  <si>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</si>
  <si>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</si>
  <si>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</si>
  <si>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</si>
  <si>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</si>
  <si>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</si>
  <si>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</si>
  <si>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</si>
  <si>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</si>
  <si>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</si>
  <si>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</si>
  <si>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</si>
  <si>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</si>
  <si>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</si>
  <si>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</si>
  <si>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</si>
  <si>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</si>
  <si>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</si>
  <si>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</si>
  <si>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</si>
  <si>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</si>
  <si>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</si>
  <si>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</si>
  <si>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</si>
  <si>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</si>
  <si>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</si>
  <si>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</si>
  <si>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</si>
  <si>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</si>
  <si>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</si>
  <si>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</si>
  <si>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</si>
  <si>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</si>
  <si>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</si>
  <si>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</si>
  <si>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</si>
  <si>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</si>
  <si>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</si>
  <si>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</si>
  <si>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</si>
  <si>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</si>
  <si>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</si>
  <si>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</si>
  <si>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</si>
  <si>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</si>
  <si>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</si>
  <si>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</si>
  <si>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</si>
  <si>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</si>
  <si>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</si>
  <si>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</si>
  <si>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</si>
  <si>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</si>
  <si>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</si>
  <si>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</si>
  <si>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</si>
  <si>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</si>
  <si>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</si>
  <si>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</si>
  <si>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</si>
  <si>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</si>
  <si>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</si>
  <si>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</si>
  <si>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</si>
  <si>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</si>
  <si>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</si>
  <si>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</si>
  <si>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</si>
  <si>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</si>
  <si>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</si>
  <si>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</si>
  <si>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</si>
  <si>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</si>
  <si>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</si>
  <si>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</si>
  <si>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</si>
  <si>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</si>
  <si>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</si>
  <si>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</si>
  <si>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</si>
  <si>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</si>
  <si>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</si>
  <si>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</si>
  <si>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</si>
  <si>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</si>
  <si>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</si>
  <si>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</si>
  <si>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</si>
  <si>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</si>
  <si>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</si>
  <si>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</si>
  <si>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</si>
  <si>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</si>
  <si>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</si>
  <si>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</si>
  <si>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</si>
  <si>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</si>
  <si>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</si>
  <si>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</si>
  <si>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</si>
  <si>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</si>
  <si>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</si>
  <si>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</si>
  <si>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</si>
  <si>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</si>
  <si>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</si>
  <si>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</si>
  <si>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</si>
  <si>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</si>
  <si>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</si>
  <si>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</si>
  <si>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</si>
  <si>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</si>
  <si>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</si>
  <si>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</si>
  <si>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</si>
  <si>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</si>
  <si>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</si>
  <si>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</si>
  <si>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</si>
  <si>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</si>
  <si>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</si>
  <si>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</si>
  <si>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</si>
  <si>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</si>
  <si>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</si>
  <si>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</si>
  <si>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</si>
  <si>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</si>
  <si>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</si>
  <si>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</si>
  <si>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</si>
  <si>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</si>
  <si>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</si>
  <si>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</si>
  <si>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</si>
  <si>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</si>
  <si>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</si>
  <si>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</si>
  <si>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</si>
  <si>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</si>
  <si>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</si>
  <si>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</si>
  <si>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</si>
  <si>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</si>
  <si>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</si>
  <si>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</si>
  <si>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</si>
  <si>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</si>
  <si>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</si>
  <si>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</si>
  <si>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</si>
  <si>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</si>
  <si>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</si>
  <si>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</si>
  <si>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</si>
  <si>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</si>
  <si>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</si>
  <si>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</si>
  <si>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</si>
  <si>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</si>
  <si>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</si>
  <si>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</si>
  <si>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</si>
  <si>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</si>
  <si>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</si>
  <si>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</si>
  <si>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</si>
  <si>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</si>
  <si>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</si>
  <si>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</si>
  <si>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</si>
  <si>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</si>
  <si>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</si>
  <si>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</si>
  <si>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</si>
  <si>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</si>
  <si>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</si>
  <si>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</si>
  <si>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</si>
  <si>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</si>
  <si>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</si>
  <si>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</si>
  <si>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</si>
  <si>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</si>
  <si>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</si>
  <si>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</si>
  <si>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</si>
  <si>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</si>
  <si>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</si>
  <si>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</si>
  <si>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</si>
  <si>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</si>
  <si>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</si>
  <si>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</si>
  <si>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</si>
  <si>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</si>
  <si>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</si>
  <si>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</si>
  <si>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</si>
  <si>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</si>
  <si>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</si>
  <si>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</si>
  <si>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</si>
  <si>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</si>
  <si>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</si>
  <si>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</si>
  <si>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</si>
  <si>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</si>
  <si>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</si>
  <si>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</si>
  <si>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</si>
  <si>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</si>
  <si>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</si>
  <si>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</si>
  <si>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</si>
  <si>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</si>
  <si>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</si>
  <si>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</si>
  <si>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</si>
  <si>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</si>
  <si>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</si>
  <si>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</si>
  <si>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</si>
  <si>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</si>
  <si>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</si>
  <si>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</si>
  <si>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</si>
  <si>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</si>
  <si>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</si>
  <si>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</si>
  <si>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</si>
  <si>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</si>
  <si>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</si>
  <si>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</si>
  <si>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</si>
  <si>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</si>
  <si>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</si>
  <si>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</si>
  <si>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</si>
  <si>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</si>
  <si>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</si>
  <si>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</si>
  <si>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</si>
  <si>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</si>
  <si>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</si>
  <si>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</si>
  <si>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</si>
  <si>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</si>
  <si>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</si>
  <si>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</si>
  <si>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</si>
  <si>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</si>
  <si>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</si>
  <si>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</si>
  <si>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</si>
  <si>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</si>
  <si>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</si>
  <si>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</si>
  <si>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</si>
  <si>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</si>
  <si>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</si>
  <si>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</si>
  <si>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</si>
  <si>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</si>
  <si>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</si>
  <si>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</si>
  <si>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</si>
  <si>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</si>
  <si>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</si>
  <si>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</si>
  <si>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</si>
  <si>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</si>
  <si>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</si>
  <si>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</si>
  <si>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</si>
  <si>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</si>
  <si>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</si>
  <si>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</si>
  <si>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</si>
  <si>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</si>
  <si>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</si>
  <si>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</si>
  <si>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</si>
  <si>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</si>
  <si>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</si>
  <si>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</si>
  <si>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</si>
  <si>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</si>
  <si>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</si>
  <si>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</si>
  <si>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</si>
  <si>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</si>
  <si>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</si>
  <si>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</si>
  <si>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</si>
  <si>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</si>
  <si>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</si>
  <si>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</si>
  <si>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</si>
  <si>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</si>
  <si>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</si>
  <si>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</si>
  <si>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</si>
  <si>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</si>
  <si>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</si>
  <si>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</si>
  <si>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</si>
  <si>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</si>
  <si>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</si>
  <si>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</si>
  <si>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</si>
  <si>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</si>
  <si>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</si>
  <si>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</si>
  <si>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</si>
  <si>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</si>
  <si>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</si>
  <si>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</si>
  <si>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</si>
  <si>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</si>
  <si>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</si>
  <si>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</si>
  <si>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</si>
  <si>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</si>
  <si>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</si>
  <si>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</si>
  <si>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</si>
  <si>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</si>
  <si>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</si>
  <si>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</si>
  <si>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</si>
  <si>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</si>
  <si>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</si>
  <si>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</si>
  <si>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</si>
  <si>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</si>
  <si>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</si>
  <si>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</si>
  <si>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</si>
  <si>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</si>
  <si>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</si>
  <si>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</si>
  <si>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</si>
  <si>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</si>
  <si>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</si>
  <si>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</si>
  <si>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</si>
  <si>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</si>
  <si>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</si>
  <si>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</si>
  <si>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</si>
  <si>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</si>
  <si>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</si>
  <si>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</si>
  <si>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</si>
  <si>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</si>
  <si>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</si>
  <si>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</si>
  <si>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</si>
  <si>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</si>
  <si>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</si>
  <si>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</si>
  <si>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</si>
  <si>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</si>
  <si>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</si>
  <si>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</si>
  <si>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</si>
  <si>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</si>
  <si>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</si>
  <si>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</si>
  <si>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</si>
  <si>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</si>
  <si>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</si>
  <si>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</si>
  <si>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</si>
  <si>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</si>
  <si>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</si>
  <si>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</si>
  <si>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</si>
  <si>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</si>
  <si>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</si>
  <si>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</si>
  <si>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</si>
  <si>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</si>
  <si>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</si>
  <si>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</si>
  <si>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</si>
  <si>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</si>
  <si>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</si>
  <si>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</si>
  <si>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</si>
  <si>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</si>
  <si>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</si>
  <si>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</si>
  <si>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</si>
  <si>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</si>
  <si>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</si>
  <si>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</si>
  <si>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</si>
  <si>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</si>
  <si>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</si>
  <si>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</si>
  <si>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</si>
  <si>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</si>
  <si>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</si>
  <si>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</si>
  <si>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</si>
  <si>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</si>
  <si>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</si>
  <si>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</si>
  <si>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</si>
  <si>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</si>
  <si>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</si>
  <si>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</si>
  <si>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</si>
  <si>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</si>
  <si>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</si>
  <si>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</si>
  <si>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</si>
  <si>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</si>
  <si>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</si>
  <si>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</si>
  <si>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</si>
  <si>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</si>
  <si>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</si>
  <si>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</si>
  <si>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</si>
  <si>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</si>
  <si>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</si>
  <si>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</si>
  <si>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</si>
  <si>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</si>
  <si>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</si>
  <si>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</si>
  <si>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</si>
  <si>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</si>
  <si>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</si>
  <si>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</si>
  <si>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</si>
  <si>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</si>
  <si>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</si>
  <si>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</si>
  <si>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</si>
  <si>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</si>
  <si>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</si>
  <si>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</si>
  <si>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</si>
  <si>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</si>
  <si>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</si>
  <si>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</si>
  <si>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</si>
  <si>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</si>
  <si>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</si>
  <si>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</si>
  <si>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</si>
  <si>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</si>
  <si>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</si>
  <si>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</si>
  <si>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</si>
  <si>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</si>
  <si>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</si>
  <si>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</si>
  <si>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</si>
  <si>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</si>
  <si>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</si>
  <si>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</si>
  <si>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</si>
  <si>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</si>
  <si>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</si>
  <si>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</si>
  <si>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</si>
  <si>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</si>
  <si>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</si>
  <si>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</si>
  <si>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</si>
  <si>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</si>
  <si>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</si>
  <si>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</si>
  <si>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</si>
  <si>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</si>
  <si>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</si>
  <si>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</si>
  <si>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</si>
  <si>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</si>
  <si>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</si>
  <si>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</si>
  <si>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</si>
  <si>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</si>
  <si>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</si>
  <si>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</si>
  <si>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</si>
  <si>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</si>
  <si>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</si>
  <si>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</si>
  <si>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</si>
  <si>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</si>
  <si>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</si>
  <si>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</si>
  <si>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</si>
  <si>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</si>
  <si>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</si>
  <si>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</si>
  <si>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</si>
  <si>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</si>
  <si>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</si>
  <si>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</si>
  <si>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</si>
  <si>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</si>
  <si>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</si>
  <si>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</si>
  <si>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</si>
  <si>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</si>
  <si>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</si>
  <si>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</si>
  <si>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</si>
  <si>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</si>
  <si>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</si>
  <si>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</si>
  <si>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</si>
  <si>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</si>
  <si>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</si>
  <si>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</si>
  <si>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</si>
  <si>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</si>
  <si>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</si>
  <si>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</si>
  <si>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</si>
  <si>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</si>
  <si>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</si>
  <si>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</si>
  <si>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</si>
  <si>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</si>
  <si>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</si>
  <si>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</si>
  <si>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</si>
  <si>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</si>
  <si>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</si>
  <si>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</si>
  <si>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</si>
  <si>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</si>
  <si>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</si>
  <si>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</si>
  <si>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</si>
  <si>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</si>
  <si>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</si>
  <si>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</si>
  <si>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</si>
  <si>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</si>
  <si>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</si>
  <si>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</si>
  <si>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</si>
  <si>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</si>
  <si>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</si>
  <si>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</si>
  <si>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</si>
  <si>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</si>
  <si>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</si>
  <si>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</si>
  <si>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</si>
  <si>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</si>
  <si>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</si>
  <si>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</si>
  <si>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</si>
  <si>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</si>
  <si>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</si>
  <si>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</si>
  <si>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</si>
  <si>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</si>
  <si>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</si>
  <si>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</si>
  <si>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</si>
  <si>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</si>
  <si>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</si>
  <si>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</si>
  <si>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</si>
  <si>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</si>
  <si>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</si>
  <si>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</si>
  <si>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</si>
  <si>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</si>
  <si>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</si>
  <si>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</si>
  <si>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</si>
  <si>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</si>
  <si>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</si>
  <si>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</si>
  <si>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</si>
  <si>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</si>
  <si>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</si>
  <si>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</si>
  <si>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</si>
  <si>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</si>
  <si>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</si>
  <si>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</si>
  <si>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</si>
  <si>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</si>
  <si>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</si>
  <si>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</si>
  <si>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</si>
  <si>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</si>
  <si>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</si>
  <si>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</si>
  <si>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</si>
  <si>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</si>
  <si>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</si>
  <si>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</si>
  <si>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</si>
  <si>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</si>
  <si>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</si>
  <si>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</si>
  <si>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</si>
  <si>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</si>
  <si>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</si>
  <si>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</si>
  <si>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</si>
  <si>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</si>
  <si>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</si>
  <si>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</si>
  <si>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</si>
  <si>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</si>
  <si>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</si>
  <si>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</si>
  <si>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</si>
  <si>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</si>
  <si>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</si>
  <si>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</si>
  <si>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</si>
  <si>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</si>
  <si>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</si>
  <si>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</si>
  <si>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</si>
  <si>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</si>
  <si>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</si>
  <si>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</si>
  <si>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</si>
  <si>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</si>
  <si>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</si>
  <si>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</si>
  <si>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</si>
  <si>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</si>
  <si>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</si>
  <si>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</si>
  <si>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</si>
  <si>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</si>
  <si>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</si>
  <si>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</si>
  <si>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</si>
  <si>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</si>
  <si>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</si>
  <si>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</si>
  <si>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</si>
  <si>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</si>
  <si>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</si>
  <si>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</si>
  <si>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</si>
  <si>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</si>
  <si>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</si>
  <si>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</si>
  <si>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</si>
  <si>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</si>
  <si>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</si>
  <si>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</si>
  <si>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</si>
  <si>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</si>
  <si>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</si>
  <si>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</si>
  <si>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</si>
  <si>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</si>
  <si>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</si>
  <si>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</si>
  <si>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</si>
  <si>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</si>
  <si>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</si>
  <si>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</si>
  <si>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</si>
  <si>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</si>
  <si>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</si>
  <si>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</si>
  <si>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</si>
  <si>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</si>
  <si>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</si>
  <si>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</si>
  <si>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</si>
  <si>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</si>
  <si>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</si>
  <si>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</si>
  <si>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</si>
  <si>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</si>
  <si>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</si>
  <si>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</si>
  <si>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</si>
  <si>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</si>
  <si>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</si>
  <si>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</si>
  <si>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</si>
  <si>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</si>
  <si>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</si>
  <si>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</si>
  <si>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</si>
  <si>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</si>
  <si>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</si>
  <si>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</si>
  <si>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</si>
  <si>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</si>
  <si>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</si>
  <si>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</si>
  <si>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</si>
  <si>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</si>
  <si>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</si>
  <si>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</si>
  <si>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</si>
  <si>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</si>
  <si>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</si>
  <si>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</si>
  <si>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</si>
  <si>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</si>
  <si>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</si>
  <si>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</si>
  <si>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</si>
  <si>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</si>
  <si>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</si>
  <si>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</si>
  <si>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</si>
  <si>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</si>
  <si>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</si>
  <si>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</si>
  <si>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</si>
  <si>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</si>
  <si>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</si>
  <si>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</si>
  <si>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</si>
  <si>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</si>
  <si>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</si>
  <si>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</si>
  <si>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</si>
  <si>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</si>
  <si>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</si>
  <si>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</si>
  <si>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</si>
  <si>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</si>
  <si>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</si>
  <si>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</si>
  <si>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</si>
  <si>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</si>
  <si>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</si>
  <si>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</si>
  <si>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</si>
  <si>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</si>
  <si>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</si>
  <si>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</si>
  <si>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</si>
  <si>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</si>
  <si>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</si>
  <si>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</si>
  <si>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</si>
  <si>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</si>
  <si>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</si>
  <si>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</si>
  <si>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</si>
  <si>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</si>
  <si>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</si>
  <si>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</si>
  <si>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</si>
  <si>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</si>
  <si>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</si>
  <si>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</si>
  <si>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</si>
  <si>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</si>
  <si>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</si>
  <si>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</si>
  <si>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</si>
  <si>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</si>
  <si>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</si>
  <si>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</si>
  <si>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</si>
  <si>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</si>
  <si>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</si>
  <si>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</si>
  <si>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</si>
  <si>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</si>
  <si>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</si>
  <si>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</si>
  <si>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</si>
  <si>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</si>
  <si>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</si>
  <si>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</si>
  <si>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</si>
  <si>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</si>
  <si>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</si>
  <si>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</si>
  <si>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</si>
  <si>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</si>
  <si>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</si>
  <si>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</si>
  <si>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</si>
  <si>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</si>
  <si>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</si>
  <si>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</si>
  <si>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</si>
  <si>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</si>
  <si>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</si>
  <si>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</si>
  <si>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</si>
  <si>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</si>
  <si>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</si>
  <si>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</si>
  <si>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</si>
  <si>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</si>
  <si>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</si>
  <si>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</si>
  <si>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</si>
  <si>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</si>
  <si>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</si>
  <si>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</si>
  <si>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</si>
  <si>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</si>
  <si>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</si>
  <si>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</si>
  <si>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</si>
  <si>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</si>
  <si>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</si>
  <si>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</si>
  <si>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</si>
  <si>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</si>
  <si>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</si>
  <si>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</si>
  <si>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</si>
  <si>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</si>
  <si>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</si>
  <si>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</si>
  <si>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</si>
  <si>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</si>
  <si>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</si>
  <si>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</si>
  <si>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</si>
  <si>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</si>
  <si>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</si>
  <si>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</si>
  <si>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</si>
  <si>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</si>
  <si>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</si>
  <si>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</si>
  <si>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</si>
  <si>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</si>
  <si>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</si>
  <si>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</si>
  <si>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</si>
  <si>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</si>
  <si>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</si>
  <si>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</si>
  <si>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</si>
  <si>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</si>
  <si>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</si>
  <si>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</si>
  <si>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</si>
  <si>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</si>
  <si>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</si>
  <si>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</si>
  <si>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</si>
  <si>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</si>
  <si>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</si>
  <si>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</si>
  <si>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</si>
  <si>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</si>
  <si>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</si>
  <si>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</si>
  <si>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</si>
  <si>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</si>
  <si>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</si>
  <si>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</si>
  <si>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</si>
  <si>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</si>
  <si>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</si>
  <si>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</si>
  <si>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</si>
  <si>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</si>
  <si>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</si>
  <si>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</si>
  <si>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</si>
  <si>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</si>
  <si>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</si>
  <si>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</si>
  <si>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</si>
  <si>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</si>
  <si>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</si>
  <si>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</si>
  <si>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</si>
  <si>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</si>
  <si>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</si>
  <si>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</si>
  <si>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</si>
  <si>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</si>
  <si>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</si>
  <si>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</si>
  <si>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</si>
  <si>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</si>
  <si>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</si>
  <si>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</si>
  <si>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</si>
  <si>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</si>
  <si>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</si>
  <si>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</si>
  <si>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</si>
  <si>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</si>
  <si>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</si>
  <si>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</si>
  <si>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</si>
  <si>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</si>
  <si>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</si>
  <si>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</si>
  <si>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</si>
  <si>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</si>
  <si>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</si>
  <si>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</si>
  <si>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</si>
  <si>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</si>
  <si>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</si>
  <si>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</si>
  <si>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</si>
  <si>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</si>
  <si>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</si>
  <si>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</si>
  <si>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</si>
  <si>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</si>
  <si>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</si>
  <si>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</si>
  <si>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</si>
  <si>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</si>
  <si>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</si>
  <si>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</si>
  <si>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</si>
  <si>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</si>
  <si>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</si>
  <si>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</si>
  <si>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</si>
  <si>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</si>
  <si>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</si>
  <si>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</si>
  <si>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</si>
  <si>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</si>
  <si>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</si>
  <si>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</si>
  <si>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</si>
  <si>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</si>
  <si>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</si>
  <si>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</si>
  <si>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</si>
  <si>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</si>
  <si>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</si>
  <si>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</si>
  <si>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</si>
  <si>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</si>
  <si>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</si>
  <si>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</si>
  <si>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</si>
  <si>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</si>
  <si>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</si>
  <si>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</si>
  <si>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</si>
  <si>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</si>
  <si>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</si>
  <si>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</si>
  <si>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</si>
  <si>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</si>
  <si>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</si>
  <si>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</si>
  <si>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</si>
  <si>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</si>
  <si>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</si>
  <si>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</si>
  <si>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</si>
  <si>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</si>
  <si>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</si>
  <si>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</si>
  <si>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</si>
  <si>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</si>
  <si>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</si>
  <si>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</si>
  <si>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</si>
  <si>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</si>
  <si>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</si>
  <si>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</si>
  <si>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</si>
  <si>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</si>
  <si>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</si>
  <si>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</si>
  <si>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</si>
  <si>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</si>
  <si>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</si>
  <si>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</si>
  <si>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</si>
  <si>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</si>
  <si>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</si>
  <si>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</si>
  <si>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</si>
  <si>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</si>
  <si>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</si>
  <si>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</si>
  <si>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</si>
  <si>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</si>
  <si>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</si>
  <si>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</si>
  <si>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</si>
  <si>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</si>
  <si>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</si>
  <si>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</si>
  <si>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</si>
  <si>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</si>
  <si>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</si>
  <si>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</si>
  <si>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</si>
  <si>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</si>
  <si>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</si>
  <si>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</si>
  <si>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</si>
  <si>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</si>
  <si>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</si>
  <si>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</si>
  <si>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</si>
  <si>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</si>
  <si>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</si>
  <si>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</si>
  <si>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</si>
  <si>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</si>
  <si>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</si>
  <si>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</si>
  <si>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</si>
  <si>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</si>
  <si>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</si>
  <si>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</si>
  <si>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</si>
  <si>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</si>
  <si>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</si>
  <si>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</si>
  <si>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</si>
  <si>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</si>
  <si>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</si>
  <si>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</si>
  <si>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</si>
  <si>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</si>
  <si>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</si>
  <si>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</si>
  <si>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</si>
  <si>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</si>
  <si>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</si>
  <si>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</si>
  <si>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</si>
  <si>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</si>
  <si>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</si>
  <si>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</si>
  <si>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</si>
  <si>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</si>
  <si>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</si>
  <si>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</si>
  <si>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</si>
  <si>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</si>
  <si>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</si>
  <si>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</si>
  <si>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</si>
  <si>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</si>
  <si>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</si>
  <si>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</si>
  <si>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</si>
  <si>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</si>
  <si>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</si>
  <si>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</si>
  <si>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</si>
  <si>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</si>
  <si>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</si>
  <si>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</si>
  <si>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</si>
  <si>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</si>
  <si>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</si>
  <si>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</si>
  <si>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</si>
  <si>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</si>
  <si>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</si>
  <si>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</si>
  <si>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</si>
  <si>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</si>
  <si>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</si>
  <si>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</si>
  <si>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</si>
  <si>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</si>
  <si>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</si>
  <si>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</si>
  <si>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</si>
  <si>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</si>
  <si>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</si>
  <si>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</si>
  <si>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</si>
  <si>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</si>
  <si>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</si>
  <si>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</si>
  <si>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</si>
  <si>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</si>
  <si>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</si>
  <si>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</si>
  <si>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</si>
  <si>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</si>
  <si>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</si>
  <si>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</si>
  <si>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</si>
  <si>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</si>
  <si>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</si>
  <si>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</si>
  <si>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</si>
  <si>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</si>
  <si>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</si>
  <si>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</si>
  <si>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</si>
  <si>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</si>
  <si>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</si>
  <si>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</si>
  <si>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</si>
  <si>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</si>
  <si>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</si>
  <si>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</si>
  <si>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</si>
  <si>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</si>
  <si>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</si>
  <si>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</si>
  <si>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</si>
  <si>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</si>
  <si>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</si>
  <si>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</si>
  <si>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</si>
  <si>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</si>
  <si>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</si>
  <si>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</si>
  <si>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</si>
  <si>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</si>
  <si>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</si>
  <si>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</si>
  <si>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</si>
  <si>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</si>
  <si>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</si>
  <si>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</si>
  <si>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</si>
  <si>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</si>
  <si>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</si>
  <si>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</si>
  <si>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</si>
  <si>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</si>
  <si>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</si>
  <si>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</si>
  <si>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</si>
  <si>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</si>
  <si>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</si>
  <si>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</si>
  <si>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</si>
  <si>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</si>
  <si>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</si>
  <si>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</si>
  <si>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</si>
  <si>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</si>
  <si>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</si>
  <si>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</si>
  <si>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</si>
  <si>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</si>
  <si>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</si>
  <si>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</si>
  <si>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</si>
  <si>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</si>
  <si>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</si>
  <si>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</si>
  <si>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</si>
  <si>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</si>
  <si>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</si>
  <si>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</si>
  <si>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</si>
  <si>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</si>
  <si>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</si>
  <si>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</si>
  <si>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</si>
  <si>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</si>
  <si>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</si>
  <si>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</si>
  <si>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</si>
  <si>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</si>
  <si>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</si>
  <si>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</si>
  <si>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</si>
  <si>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</si>
  <si>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</si>
  <si>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</si>
  <si>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</si>
  <si>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</si>
  <si>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</si>
  <si>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</si>
  <si>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</si>
  <si>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</si>
  <si>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</si>
  <si>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</si>
  <si>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</si>
  <si>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</si>
  <si>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</si>
  <si>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</si>
  <si>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</si>
  <si>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</si>
  <si>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</si>
  <si>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</si>
  <si>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</si>
  <si>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</si>
  <si>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</si>
  <si>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</si>
  <si>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</si>
  <si>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</si>
  <si>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</si>
  <si>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</si>
  <si>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</si>
  <si>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</si>
  <si>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</si>
  <si>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</si>
  <si>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</si>
  <si>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</si>
  <si>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</si>
  <si>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</si>
  <si>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</si>
  <si>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</si>
  <si>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</si>
  <si>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</si>
  <si>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</si>
  <si>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</si>
  <si>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</si>
  <si>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</si>
  <si>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</si>
  <si>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</si>
  <si>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</si>
  <si>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</si>
  <si>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</si>
  <si>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</si>
  <si>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</si>
  <si>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</si>
  <si>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</si>
  <si>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</si>
  <si>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</si>
  <si>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</si>
  <si>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</si>
  <si>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</si>
  <si>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</si>
  <si>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</si>
  <si>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</si>
  <si>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</si>
  <si>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</si>
  <si>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</si>
  <si>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</si>
  <si>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</si>
  <si>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</si>
  <si>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</si>
  <si>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</si>
  <si>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</si>
  <si>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</si>
  <si>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</si>
  <si>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</si>
  <si>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</si>
  <si>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</si>
  <si>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</si>
  <si>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</si>
  <si>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</si>
  <si>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</si>
  <si>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</si>
  <si>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</si>
  <si>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</si>
  <si>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</si>
  <si>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</si>
  <si>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</si>
  <si>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</si>
  <si>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</si>
  <si>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</si>
  <si>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</si>
  <si>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</si>
  <si>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</si>
  <si>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</si>
  <si>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</si>
  <si>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</si>
  <si>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</si>
  <si>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</si>
  <si>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</si>
  <si>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</si>
  <si>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</si>
  <si>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</si>
  <si>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</si>
  <si>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</si>
  <si>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</si>
  <si>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</si>
  <si>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</si>
  <si>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</si>
  <si>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</si>
  <si>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</si>
  <si>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</si>
  <si>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</si>
  <si>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</si>
  <si>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</si>
  <si>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</si>
  <si>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</si>
  <si>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</si>
  <si>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</si>
  <si>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</si>
  <si>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</si>
  <si>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</si>
  <si>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</si>
  <si>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</si>
  <si>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</si>
  <si>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</si>
  <si>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</si>
  <si>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</si>
  <si>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</si>
  <si>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</si>
  <si>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</si>
  <si>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</si>
  <si>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</si>
  <si>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</si>
  <si>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</si>
  <si>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</si>
  <si>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</si>
  <si>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</si>
  <si>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</si>
  <si>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</si>
  <si>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</si>
  <si>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</si>
  <si>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</si>
  <si>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</si>
  <si>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</si>
  <si>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</si>
  <si>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</si>
  <si>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</si>
  <si>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</si>
  <si>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</si>
  <si>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</si>
  <si>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</si>
  <si>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</si>
  <si>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</si>
  <si>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</si>
  <si>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</si>
  <si>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</si>
  <si>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</si>
  <si>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</si>
  <si>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</si>
  <si>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</si>
  <si>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</si>
  <si>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</si>
  <si>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</si>
  <si>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</si>
  <si>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</si>
  <si>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</si>
  <si>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</si>
  <si>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</si>
  <si>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</si>
  <si>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</si>
  <si>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</si>
  <si>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</si>
  <si>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</si>
  <si>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</si>
  <si>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</si>
  <si>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</si>
  <si>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</si>
  <si>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</si>
  <si>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</si>
  <si>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</si>
  <si>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</si>
  <si>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</si>
  <si>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</si>
  <si>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</si>
  <si>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</si>
  <si>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</si>
  <si>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</si>
  <si>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</si>
  <si>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</si>
  <si>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</si>
  <si>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</si>
  <si>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</si>
  <si>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</si>
  <si>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</si>
  <si>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</si>
  <si>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</si>
  <si>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</si>
  <si>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</si>
  <si>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</si>
  <si>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</si>
  <si>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</si>
  <si>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</si>
  <si>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</si>
  <si>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</si>
  <si>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</si>
  <si>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</si>
  <si>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</si>
  <si>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</si>
  <si>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</si>
  <si>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</si>
  <si>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</si>
  <si>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</si>
  <si>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</si>
  <si>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</si>
  <si>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</si>
  <si>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</si>
  <si>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</si>
  <si>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</si>
  <si>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</si>
  <si>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</si>
  <si>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</si>
  <si>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</si>
  <si>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</si>
  <si>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</si>
  <si>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</si>
  <si>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</si>
  <si>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</si>
  <si>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</si>
  <si>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</si>
  <si>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</si>
  <si>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</si>
  <si>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</si>
  <si>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</si>
  <si>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</si>
  <si>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</si>
  <si>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</si>
  <si>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</si>
  <si>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</si>
  <si>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</si>
  <si>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</si>
  <si>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</si>
  <si>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</si>
  <si>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</si>
  <si>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</si>
  <si>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</si>
  <si>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</si>
  <si>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</si>
  <si>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</si>
  <si>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</si>
  <si>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</si>
  <si>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</si>
  <si>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</si>
  <si>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</si>
  <si>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</si>
  <si>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</si>
  <si>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</si>
  <si>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</si>
  <si>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</si>
  <si>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</si>
  <si>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</si>
  <si>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</si>
  <si>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</si>
  <si>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</si>
  <si>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</si>
  <si>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</si>
  <si>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</si>
  <si>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</si>
  <si>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</si>
  <si>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</si>
  <si>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</si>
  <si>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</si>
  <si>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</si>
  <si>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</si>
  <si>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</si>
  <si>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</si>
  <si>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</si>
  <si>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</si>
  <si>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</si>
  <si>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</si>
  <si>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</si>
  <si>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</si>
  <si>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</si>
  <si>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</si>
  <si>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</si>
  <si>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</si>
  <si>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</si>
  <si>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</si>
  <si>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</si>
  <si>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</si>
  <si>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</si>
  <si>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</si>
  <si>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</si>
  <si>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</si>
  <si>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</si>
  <si>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</si>
  <si>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</si>
  <si>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</si>
  <si>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</si>
  <si>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</si>
  <si>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</si>
  <si>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</si>
  <si>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</si>
  <si>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</si>
  <si>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</si>
  <si>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</si>
  <si>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</si>
  <si>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</si>
  <si>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</si>
  <si>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</si>
  <si>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</si>
  <si>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</si>
  <si>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</si>
  <si>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</si>
  <si>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</si>
  <si>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</si>
  <si>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</si>
  <si>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</si>
  <si>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</si>
  <si>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</si>
  <si>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</si>
  <si>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</si>
  <si>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</si>
  <si>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</si>
  <si>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</si>
  <si>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</si>
  <si>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</si>
  <si>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</si>
  <si>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</si>
  <si>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</si>
  <si>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</si>
  <si>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</si>
  <si>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</si>
  <si>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</si>
  <si>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</si>
  <si>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</si>
  <si>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</si>
  <si>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</si>
  <si>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</si>
  <si>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</si>
  <si>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</si>
  <si>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</si>
  <si>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</si>
  <si>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</si>
  <si>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</si>
  <si>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</si>
  <si>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</si>
  <si>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</si>
  <si>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</si>
  <si>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</si>
  <si>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</si>
  <si>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</si>
  <si>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</si>
  <si>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</si>
  <si>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</si>
  <si>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</si>
  <si>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</si>
  <si>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</si>
  <si>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</si>
  <si>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</si>
  <si>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</si>
  <si>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</si>
  <si>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</si>
  <si>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</si>
  <si>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</si>
  <si>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</si>
  <si>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</si>
  <si>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</si>
  <si>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</si>
  <si>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</si>
  <si>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</si>
  <si>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</si>
  <si>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</si>
  <si>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</si>
  <si>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</si>
  <si>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</si>
  <si>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</si>
  <si>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</si>
  <si>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</si>
  <si>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</si>
  <si>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</si>
  <si>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</si>
  <si>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</si>
  <si>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</si>
  <si>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</si>
  <si>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</si>
  <si>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</si>
  <si>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</si>
  <si>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</si>
  <si>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</si>
  <si>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</si>
  <si>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</si>
  <si>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</si>
  <si>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</si>
  <si>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</si>
  <si>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</si>
  <si>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</si>
  <si>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</si>
  <si>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</si>
  <si>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</si>
  <si>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</si>
  <si>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</si>
  <si>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</si>
  <si>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</si>
  <si>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</si>
  <si>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</si>
  <si>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</si>
  <si>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</si>
  <si>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</si>
  <si>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</si>
  <si>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</si>
  <si>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</si>
  <si>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</si>
  <si>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</si>
  <si>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</si>
  <si>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</si>
  <si>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</si>
  <si>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</si>
  <si>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</si>
  <si>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</si>
  <si>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</si>
  <si>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</si>
  <si>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</si>
  <si>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</si>
  <si>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</si>
  <si>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</si>
  <si>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</si>
  <si>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</si>
  <si>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</si>
  <si>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</si>
  <si>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</si>
  <si>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</si>
  <si>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</si>
  <si>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</si>
  <si>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</si>
  <si>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</si>
  <si>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</si>
  <si>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</si>
  <si>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</si>
  <si>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</si>
  <si>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</si>
  <si>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</si>
  <si>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</si>
  <si>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</si>
  <si>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</si>
  <si>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</si>
  <si>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</si>
  <si>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</si>
  <si>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</si>
  <si>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</si>
  <si>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</si>
  <si>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</si>
  <si>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</si>
  <si>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</si>
  <si>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</si>
  <si>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</si>
  <si>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</si>
  <si>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</si>
  <si>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</si>
  <si>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</si>
  <si>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</si>
  <si>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</si>
  <si>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</si>
  <si>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</si>
  <si>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</si>
  <si>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</si>
  <si>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</si>
  <si>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</si>
  <si>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</si>
  <si>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</si>
  <si>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</si>
  <si>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</si>
  <si>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</si>
  <si>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</si>
  <si>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</si>
  <si>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</si>
  <si>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</si>
  <si>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</si>
  <si>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</si>
  <si>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</si>
  <si>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</si>
  <si>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</si>
  <si>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</si>
  <si>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</si>
  <si>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</si>
  <si>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</si>
  <si>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</si>
  <si>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</si>
  <si>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</si>
  <si>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</si>
  <si>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</si>
  <si>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</si>
  <si>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</si>
  <si>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</si>
  <si>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</si>
  <si>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</si>
  <si>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</si>
  <si>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</si>
  <si>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</si>
  <si>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</si>
  <si>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</si>
  <si>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</si>
  <si>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</si>
  <si>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</si>
  <si>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</si>
  <si>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</si>
  <si>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</si>
  <si>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</si>
  <si>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</si>
  <si>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</si>
  <si>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</si>
  <si>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</si>
  <si>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</si>
  <si>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</si>
  <si>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</si>
  <si>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</si>
  <si>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</si>
  <si>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</si>
  <si>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</si>
  <si>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</si>
  <si>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</si>
  <si>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</si>
  <si>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</si>
  <si>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</si>
  <si>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</si>
  <si>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</si>
  <si>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</si>
  <si>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</si>
  <si>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</si>
  <si>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</si>
  <si>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</si>
  <si>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</si>
  <si>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</si>
  <si>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</si>
  <si>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</si>
  <si>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</si>
  <si>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</si>
  <si>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</si>
  <si>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</si>
  <si>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</si>
  <si>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</si>
  <si>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</si>
  <si>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</si>
  <si>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</si>
  <si>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</si>
  <si>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</si>
  <si>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</si>
  <si>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</si>
  <si>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</si>
  <si>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</si>
  <si>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</si>
  <si>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</si>
  <si>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</si>
  <si>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</si>
  <si>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</si>
  <si>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</si>
  <si>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</si>
  <si>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</si>
  <si>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</si>
  <si>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</si>
  <si>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</si>
  <si>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</si>
  <si>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</si>
  <si>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</si>
  <si>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</si>
  <si>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</si>
  <si>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</si>
  <si>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</si>
  <si>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</si>
  <si>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</si>
  <si>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</si>
  <si>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</si>
  <si>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</si>
  <si>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</si>
  <si>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</si>
  <si>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</si>
  <si>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</si>
  <si>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</si>
  <si>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</si>
  <si>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</si>
  <si>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</si>
  <si>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</si>
  <si>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</si>
  <si>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</si>
  <si>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</si>
  <si>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</si>
  <si>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</si>
  <si>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</si>
  <si>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</si>
  <si>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</si>
  <si>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</si>
  <si>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</si>
  <si>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</si>
  <si>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</si>
  <si>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</si>
  <si>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</si>
  <si>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</si>
  <si>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</si>
  <si>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</si>
  <si>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</si>
  <si>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</si>
  <si>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</si>
  <si>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</si>
  <si>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</si>
  <si>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</si>
  <si>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</si>
  <si>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</si>
  <si>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</si>
  <si>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</si>
  <si>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</si>
  <si>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</si>
  <si>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</si>
  <si>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</si>
  <si>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</si>
  <si>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</si>
  <si>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</si>
  <si>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</si>
  <si>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</si>
  <si>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</si>
  <si>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</si>
  <si>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</si>
  <si>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</si>
  <si>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</si>
  <si>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</si>
  <si>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</si>
  <si>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</si>
  <si>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</si>
  <si>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</si>
  <si>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</si>
  <si>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</si>
  <si>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</si>
  <si>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</si>
  <si>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</si>
  <si>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</si>
  <si>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</si>
  <si>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</si>
  <si>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</si>
  <si>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</si>
  <si>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</si>
  <si>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</si>
  <si>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</si>
  <si>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</si>
  <si>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</si>
  <si>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</si>
  <si>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</si>
  <si>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</si>
  <si>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</si>
  <si>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</si>
  <si>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</si>
  <si>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</si>
  <si>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</si>
  <si>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</si>
  <si>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</si>
  <si>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</si>
  <si>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</si>
  <si>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</si>
  <si>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</si>
  <si>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</si>
  <si>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</si>
  <si>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</si>
  <si>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</si>
  <si>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</si>
  <si>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</si>
  <si>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</si>
  <si>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</si>
  <si>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</si>
  <si>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</si>
  <si>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</si>
  <si>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</si>
  <si>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</si>
  <si>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</si>
  <si>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</si>
  <si>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</si>
  <si>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</si>
  <si>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</si>
  <si>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</si>
  <si>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</si>
  <si>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</si>
  <si>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</si>
  <si>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</si>
  <si>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</si>
  <si>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</si>
  <si>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</si>
  <si>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</si>
  <si>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</si>
  <si>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</si>
  <si>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</si>
  <si>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</si>
  <si>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</si>
  <si>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</si>
  <si>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</si>
  <si>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</si>
  <si>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</si>
  <si>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</si>
  <si>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</si>
  <si>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</si>
  <si>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</si>
  <si>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</si>
  <si>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</si>
  <si>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</si>
  <si>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</si>
  <si>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</si>
  <si>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</si>
  <si>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</si>
  <si>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</si>
  <si>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</si>
  <si>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</si>
  <si>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</si>
  <si>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</si>
  <si>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</si>
  <si>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</si>
  <si>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</si>
  <si>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</si>
  <si>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</si>
  <si>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</si>
  <si>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</si>
  <si>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</si>
  <si>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</si>
  <si>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</si>
  <si>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</si>
  <si>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</si>
  <si>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</si>
  <si>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</si>
  <si>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</si>
  <si>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</si>
  <si>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</si>
  <si>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</si>
  <si>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</si>
  <si>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</si>
  <si>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</si>
  <si>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</si>
  <si>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</si>
  <si>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</si>
  <si>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</si>
  <si>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</si>
  <si>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</si>
  <si>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</si>
  <si>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</si>
  <si>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</si>
  <si>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</si>
  <si>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</si>
  <si>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</si>
  <si>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</si>
  <si>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</si>
  <si>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</si>
  <si>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</si>
  <si>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</si>
  <si>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</si>
  <si>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</si>
  <si>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</si>
  <si>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</si>
  <si>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</si>
  <si>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</si>
  <si>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</si>
  <si>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</si>
  <si>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</si>
  <si>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</si>
  <si>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</si>
  <si>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</si>
  <si>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</si>
  <si>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</si>
  <si>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</si>
  <si>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</si>
  <si>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</si>
  <si>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</si>
  <si>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</si>
  <si>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</si>
  <si>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</si>
  <si>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</si>
  <si>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</si>
  <si>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</si>
  <si>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</si>
  <si>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</si>
  <si>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</si>
  <si>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</si>
  <si>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</si>
  <si>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</si>
  <si>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</si>
  <si>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</si>
  <si>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</si>
  <si>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</si>
  <si>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</si>
  <si>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</si>
  <si>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</si>
  <si>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</si>
  <si>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</si>
  <si>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</si>
  <si>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</si>
  <si>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</si>
  <si>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</si>
  <si>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</si>
  <si>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</si>
  <si>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</si>
  <si>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</si>
  <si>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</si>
  <si>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</si>
  <si>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</si>
  <si>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</si>
  <si>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</si>
  <si>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</si>
  <si>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</si>
  <si>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</si>
  <si>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</si>
  <si>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</si>
  <si>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</si>
  <si>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</si>
  <si>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</si>
  <si>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</si>
  <si>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</si>
  <si>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</si>
  <si>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</si>
  <si>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</si>
  <si>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</si>
  <si>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</si>
  <si>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</si>
  <si>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</si>
  <si>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</si>
  <si>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</si>
  <si>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</si>
  <si>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</si>
  <si>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</si>
  <si>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</si>
  <si>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</si>
  <si>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</si>
  <si>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</si>
  <si>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</si>
  <si>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</si>
  <si>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</si>
  <si>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</si>
  <si>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</si>
  <si>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</si>
  <si>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</si>
  <si>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</si>
  <si>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</si>
  <si>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</si>
  <si>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</si>
  <si>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</si>
  <si>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</si>
  <si>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</si>
  <si>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</si>
  <si>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</si>
  <si>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</si>
  <si>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</si>
  <si>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</si>
  <si>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</si>
  <si>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</si>
  <si>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</si>
  <si>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</si>
  <si>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</si>
  <si>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</si>
  <si>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</si>
  <si>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</si>
  <si>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</si>
  <si>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</si>
  <si>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</si>
  <si>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</si>
  <si>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</si>
  <si>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</si>
  <si>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</si>
  <si>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</si>
  <si>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</si>
  <si>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</si>
  <si>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</si>
  <si>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</si>
  <si>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</si>
  <si>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</si>
  <si>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</si>
  <si>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</si>
  <si>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</si>
  <si>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</si>
  <si>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</si>
  <si>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</si>
  <si>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</si>
  <si>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</si>
  <si>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</si>
  <si>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</si>
  <si>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</si>
  <si>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</si>
  <si>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</si>
  <si>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</si>
  <si>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</si>
  <si>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</si>
  <si>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</si>
  <si>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</si>
  <si>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</si>
  <si>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</si>
  <si>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</si>
  <si>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</si>
  <si>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</si>
  <si>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</si>
  <si>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</si>
  <si>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</si>
  <si>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</si>
  <si>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</si>
  <si>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</si>
  <si>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</si>
  <si>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</si>
  <si>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</si>
  <si>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</si>
  <si>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</si>
  <si>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</si>
  <si>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</si>
  <si>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</si>
  <si>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</si>
  <si>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</si>
  <si>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</si>
  <si>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</si>
  <si>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</si>
  <si>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</si>
  <si>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</si>
  <si>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</si>
  <si>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</si>
  <si>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</si>
  <si>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</si>
  <si>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</si>
  <si>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</si>
  <si>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</si>
  <si>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</si>
  <si>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</si>
  <si>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</si>
  <si>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</si>
  <si>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</si>
  <si>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</si>
  <si>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</si>
  <si>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</si>
  <si>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</si>
  <si>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</si>
  <si>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</si>
  <si>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</si>
  <si>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</si>
  <si>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</si>
  <si>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</si>
  <si>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</si>
  <si>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</si>
  <si>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</si>
  <si>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</si>
  <si>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</si>
  <si>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</si>
  <si>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</si>
  <si>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</si>
  <si>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</si>
  <si>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</si>
  <si>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</si>
  <si>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</si>
  <si>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</si>
  <si>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</si>
  <si>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</si>
  <si>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</si>
  <si>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</si>
  <si>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</si>
  <si>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</si>
  <si>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</si>
  <si>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</si>
  <si>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</si>
  <si>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</si>
  <si>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</si>
  <si>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</si>
  <si>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</si>
  <si>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</si>
  <si>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</si>
  <si>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</si>
  <si>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</si>
  <si>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</si>
  <si>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</si>
  <si>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</si>
  <si>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</si>
  <si>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</si>
  <si>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</si>
  <si>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</si>
  <si>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</si>
  <si>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</si>
  <si>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</si>
  <si>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</si>
  <si>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</si>
  <si>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</si>
  <si>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</si>
  <si>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</si>
  <si>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</si>
  <si>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</si>
  <si>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</si>
  <si>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</si>
  <si>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</si>
  <si>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</si>
  <si>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</si>
  <si>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</si>
  <si>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</si>
  <si>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</si>
  <si>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</si>
  <si>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</si>
  <si>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</si>
  <si>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</si>
  <si>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</si>
  <si>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</si>
  <si>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</si>
  <si>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</si>
  <si>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</si>
  <si>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</si>
  <si>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</si>
  <si>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</si>
  <si>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</si>
  <si>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</si>
  <si>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</si>
  <si>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</si>
  <si>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</si>
  <si>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</si>
  <si>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</si>
  <si>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</si>
  <si>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</si>
  <si>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</si>
  <si>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</si>
  <si>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</si>
  <si>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</si>
  <si>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</si>
  <si>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</si>
  <si>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</si>
  <si>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</si>
  <si>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</si>
  <si>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</si>
  <si>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</si>
  <si>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</si>
  <si>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</si>
  <si>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</si>
  <si>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</si>
  <si>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</si>
  <si>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</si>
  <si>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</si>
  <si>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</si>
  <si>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</si>
  <si>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</si>
  <si>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</si>
  <si>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</si>
  <si>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</si>
  <si>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</si>
  <si>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</si>
  <si>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</si>
  <si>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</si>
  <si>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</si>
  <si>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</si>
  <si>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</si>
  <si>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</si>
  <si>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</si>
  <si>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</si>
  <si>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</si>
  <si>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</si>
  <si>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</si>
  <si>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</si>
  <si>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</si>
  <si>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</si>
  <si>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</si>
  <si>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</si>
  <si>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</si>
  <si>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</si>
  <si>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</si>
  <si>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</si>
  <si>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</si>
  <si>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</si>
  <si>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</si>
  <si>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</si>
  <si>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</si>
  <si>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</si>
  <si>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</si>
  <si>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</si>
  <si>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</si>
  <si>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</si>
  <si>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</si>
  <si>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</si>
  <si>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</si>
  <si>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</si>
  <si>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</si>
  <si>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</si>
  <si>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</si>
  <si>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</si>
  <si>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</si>
  <si>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</si>
  <si>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</si>
  <si>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</si>
  <si>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</si>
  <si>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</si>
  <si>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</si>
  <si>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</si>
  <si>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</si>
  <si>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</si>
  <si>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</si>
  <si>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</si>
  <si>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</si>
  <si>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</si>
  <si>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</si>
  <si>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</si>
  <si>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</si>
  <si>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</si>
  <si>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</si>
  <si>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</si>
  <si>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</si>
  <si>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</si>
  <si>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</si>
  <si>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</si>
  <si>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</si>
  <si>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</si>
  <si>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</si>
  <si>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</si>
  <si>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</si>
  <si>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</si>
  <si>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</si>
  <si>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</si>
  <si>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</si>
  <si>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</si>
  <si>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</si>
  <si>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</si>
  <si>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</si>
  <si>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</si>
  <si>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</si>
  <si>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</si>
  <si>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</si>
  <si>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</si>
  <si>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</si>
  <si>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</si>
  <si>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</si>
  <si>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</si>
  <si>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</si>
  <si>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</si>
  <si>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</si>
  <si>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</si>
  <si>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</si>
  <si>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</si>
  <si>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</si>
  <si>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</si>
  <si>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</si>
  <si>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</si>
  <si>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</si>
  <si>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</si>
  <si>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</si>
  <si>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</si>
  <si>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</si>
  <si>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</si>
  <si>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</si>
  <si>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</si>
  <si>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</si>
  <si>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</si>
  <si>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</si>
  <si>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</si>
  <si>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</si>
  <si>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</si>
  <si>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</si>
  <si>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</si>
  <si>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</si>
  <si>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</si>
  <si>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</si>
  <si>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</si>
  <si>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</si>
  <si>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</si>
  <si>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</si>
  <si>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</si>
  <si>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</si>
  <si>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</si>
  <si>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</si>
  <si>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</si>
  <si>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</si>
  <si>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</si>
  <si>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</si>
  <si>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</si>
  <si>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</si>
  <si>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</si>
  <si>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</si>
  <si>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</si>
  <si>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</si>
  <si>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</si>
  <si>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</si>
  <si>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</si>
  <si>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</si>
  <si>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</si>
  <si>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</si>
  <si>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</si>
  <si>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</si>
  <si>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</si>
  <si>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</si>
  <si>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</si>
  <si>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</si>
  <si>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</si>
  <si>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</si>
  <si>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</si>
  <si>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</si>
  <si>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</si>
  <si>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</si>
  <si>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</si>
  <si>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</si>
  <si>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</si>
  <si>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</si>
  <si>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</si>
  <si>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</si>
  <si>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</si>
  <si>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</si>
  <si>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</si>
  <si>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</si>
  <si>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</si>
  <si>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</si>
  <si>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</si>
  <si>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</si>
  <si>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</si>
  <si>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</si>
  <si>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</si>
  <si>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</si>
  <si>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</si>
  <si>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</si>
  <si>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</si>
  <si>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</si>
  <si>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</si>
  <si>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</si>
  <si>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</si>
  <si>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</si>
  <si>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</si>
  <si>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</si>
  <si>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</si>
  <si>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</si>
  <si>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</si>
  <si>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</si>
  <si>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</si>
  <si>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</si>
  <si>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</si>
  <si>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</si>
  <si>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</si>
  <si>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</si>
  <si>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</si>
  <si>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</si>
  <si>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</si>
  <si>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</si>
  <si>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</si>
  <si>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</si>
  <si>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</si>
  <si>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</si>
  <si>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</si>
  <si>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</si>
  <si>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</si>
  <si>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</si>
  <si>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</si>
  <si>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</si>
  <si>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</si>
  <si>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</si>
  <si>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</si>
  <si>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</si>
  <si>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</si>
  <si>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</si>
  <si>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</si>
  <si>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</si>
  <si>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</si>
  <si>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</si>
  <si>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</si>
  <si>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</si>
  <si>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</si>
  <si>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</si>
  <si>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</si>
  <si>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</si>
  <si>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</si>
  <si>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</si>
  <si>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</si>
  <si>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</si>
  <si>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</si>
  <si>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</si>
  <si>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</si>
  <si>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</si>
  <si>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</si>
  <si>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</si>
  <si>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</si>
  <si>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</si>
  <si>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</si>
  <si>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</si>
  <si>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</si>
  <si>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</si>
  <si>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</si>
  <si>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</si>
  <si>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</si>
  <si>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</si>
  <si>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</si>
  <si>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</si>
  <si>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</si>
  <si>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</si>
  <si>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</si>
  <si>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</si>
  <si>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</si>
  <si>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</si>
  <si>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</si>
  <si>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</si>
  <si>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</si>
  <si>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</si>
  <si>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</si>
  <si>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</si>
  <si>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</si>
  <si>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</si>
  <si>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</si>
  <si>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</si>
  <si>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</si>
  <si>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</si>
  <si>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</si>
  <si>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</si>
  <si>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</si>
  <si>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</si>
  <si>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</si>
  <si>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</si>
  <si>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</si>
  <si>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</si>
  <si>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</si>
  <si>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</si>
  <si>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</si>
  <si>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</si>
  <si>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</si>
  <si>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</si>
  <si>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</si>
  <si>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</si>
  <si>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</si>
  <si>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</si>
  <si>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</si>
  <si>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</si>
  <si>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</si>
  <si>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</si>
  <si>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</si>
  <si>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</si>
  <si>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</si>
  <si>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</si>
  <si>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</si>
  <si>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</si>
  <si>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</si>
  <si>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</si>
  <si>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</si>
  <si>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</si>
  <si>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</si>
  <si>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</si>
  <si>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</si>
  <si>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</si>
  <si>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</si>
  <si>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</si>
  <si>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</si>
  <si>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</si>
  <si>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</si>
  <si>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</si>
  <si>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</si>
  <si>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</si>
  <si>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</si>
  <si>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</si>
  <si>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</si>
  <si>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</si>
  <si>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</si>
  <si>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</si>
  <si>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</si>
  <si>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</si>
  <si>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</si>
  <si>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</si>
  <si>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</si>
  <si>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</si>
  <si>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</si>
  <si>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</si>
  <si>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</si>
  <si>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</si>
  <si>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</si>
  <si>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</si>
  <si>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</si>
  <si>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</si>
  <si>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</si>
  <si>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</si>
  <si>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</si>
  <si>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</si>
  <si>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</si>
  <si>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</si>
  <si>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</si>
  <si>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</si>
  <si>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</si>
  <si>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</si>
  <si>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</si>
  <si>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</si>
  <si>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</si>
  <si>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</si>
  <si>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</si>
  <si>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</si>
  <si>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</si>
  <si>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</si>
  <si>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</si>
  <si>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</si>
  <si>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</si>
  <si>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</si>
  <si>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</si>
  <si>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</si>
  <si>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</si>
  <si>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</si>
  <si>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</si>
  <si>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</si>
  <si>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</si>
  <si>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</si>
  <si>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</si>
  <si>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</si>
  <si>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</si>
  <si>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</si>
  <si>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</si>
  <si>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</si>
  <si>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</si>
  <si>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</si>
  <si>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</si>
  <si>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</si>
  <si>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</si>
  <si>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</si>
  <si>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</si>
  <si>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</si>
  <si>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</si>
  <si>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</si>
  <si>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</si>
  <si>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</si>
  <si>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</si>
  <si>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</si>
  <si>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</si>
  <si>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</si>
  <si>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</si>
  <si>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</si>
  <si>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</si>
  <si>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</si>
  <si>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</si>
  <si>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</si>
  <si>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</si>
  <si>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</si>
  <si>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</si>
  <si>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</si>
  <si>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</si>
  <si>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</si>
  <si>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</si>
  <si>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</si>
  <si>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</si>
  <si>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</si>
  <si>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</si>
  <si>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</si>
  <si>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</si>
  <si>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</si>
  <si>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</si>
  <si>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</si>
  <si>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</si>
  <si>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</si>
  <si>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</si>
  <si>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</si>
  <si>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</si>
  <si>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</si>
  <si>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</si>
  <si>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</si>
  <si>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</si>
  <si>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</si>
  <si>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</si>
  <si>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</si>
  <si>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</si>
  <si>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</si>
  <si>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</si>
  <si>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</si>
  <si>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</si>
  <si>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</si>
  <si>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</si>
  <si>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</si>
  <si>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</si>
  <si>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</si>
  <si>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</si>
  <si>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</si>
  <si>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</si>
  <si>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</si>
  <si>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</si>
  <si>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</si>
  <si>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</si>
  <si>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</si>
  <si>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</si>
  <si>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</si>
  <si>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</si>
  <si>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</si>
  <si>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</si>
  <si>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</si>
  <si>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</si>
  <si>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</si>
  <si>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</si>
  <si>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</si>
  <si>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</si>
  <si>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</si>
  <si>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</si>
  <si>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</si>
  <si>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</si>
  <si>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</si>
  <si>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</si>
  <si>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</si>
  <si>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</si>
  <si>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</si>
  <si>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</si>
  <si>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</si>
  <si>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</si>
  <si>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</si>
  <si>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</si>
  <si>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</si>
  <si>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</si>
  <si>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</si>
  <si>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</si>
  <si>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</si>
  <si>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</si>
  <si>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</si>
  <si>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</si>
  <si>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</si>
  <si>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</si>
  <si>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</si>
  <si>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</si>
  <si>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</si>
  <si>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</si>
  <si>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</si>
  <si>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</si>
  <si>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</si>
  <si>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</si>
  <si>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</si>
  <si>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</si>
  <si>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</si>
  <si>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</si>
  <si>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</si>
  <si>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</si>
  <si>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</si>
  <si>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</si>
  <si>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</si>
  <si>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</si>
  <si>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</si>
  <si>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</si>
  <si>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</si>
  <si>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</si>
  <si>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</si>
  <si>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</si>
  <si>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</si>
  <si>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</si>
  <si>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</si>
  <si>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</si>
  <si>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</si>
  <si>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</si>
  <si>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</si>
  <si>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</si>
  <si>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</si>
  <si>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</si>
  <si>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</si>
  <si>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</si>
  <si>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</si>
  <si>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</si>
  <si>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</si>
  <si>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</si>
  <si>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</si>
  <si>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2021-63-10001524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</si>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</sst>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0" xfId="0" applyProtection="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51" t="s">
        <v>2715</v>
      </c>
      <c r="D15" s="35"/>
      <c r="E15" s="35"/>
      <c r="F15" s="5"/>
      <c r="G15" s="32" t="s">
        <v>1168</v>
      </c>
      <c r="H15" s="103" t="s">
        <v>862</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3"/>
      <c r="I20" s="149" t="s">
        <v>862</v>
      </c>
      <c r="J20" s="150" t="s">
        <v>53</v>
      </c>
      <c r="K20" s="151">
        <v>947576930</v>
      </c>
      <c r="L20" s="152"/>
      <c r="M20" s="152">
        <v>44561</v>
      </c>
      <c r="N20" s="135">
        <f>+(M20-L20)/30</f>
        <v>1485.3666666666666</v>
      </c>
      <c r="O20" s="138"/>
      <c r="U20" s="134"/>
      <c r="V20" s="105">
        <f ca="1">NOW()</f>
        <v>44192.738836689816</v>
      </c>
      <c r="W20" s="105">
        <f ca="1">NOW()</f>
        <v>44192.738836689816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PARA EL FOMENTO DE LA EDUCACIÓN EN 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0.01</v>
      </c>
      <c r="G179" s="164">
        <f>IF(F179&gt;0,SUM(E179+F179),"")</f>
        <v>0.03</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28427307.899999999</v>
      </c>
      <c r="F185" s="92"/>
      <c r="G185" s="93"/>
      <c r="H185" s="88"/>
      <c r="I185" s="90" t="s">
        <v>2627</v>
      </c>
      <c r="J185" s="165">
        <f>+SUM(M179:M183)</f>
        <v>0.03</v>
      </c>
      <c r="K185" s="236" t="s">
        <v>2628</v>
      </c>
      <c r="L185" s="236"/>
      <c r="M185" s="94">
        <f>+J185*(SUM(K20:K35))</f>
        <v>28427307.899999999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2020-12-27T22:46:28Z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