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sus\Documents\MI_META\MI_08_20215010001287NIT90063135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<sst xmlns="http://schemas.openxmlformats.org/spreadsheetml/2006/main" count="3205" uniqueCount="2718">
  <si>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</si>
  <si>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</si>
  <si>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</si>
  <si>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</si>
  <si>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</si>
  <si>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</si>
  <si>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</si>
  <si>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</si>
  <si>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</si>
  <si>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</si>
  <si>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</si>
  <si>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</si>
  <si>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</si>
  <si>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</si>
  <si>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</si>
  <si>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</si>
  <si>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</si>
  <si>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</si>
  <si>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</si>
  <si>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</si>
  <si>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</si>
  <si>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</si>
  <si>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</si>
  <si>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</si>
  <si>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</si>
  <si>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</si>
  <si>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</si>
  <si>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</si>
  <si>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</si>
  <si>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</si>
  <si>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</si>
  <si>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</si>
  <si>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</si>
  <si>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</si>
  <si>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</si>
  <si>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</si>
  <si>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</si>
  <si>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</si>
  <si>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</si>
  <si>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</si>
  <si>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</si>
  <si>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</si>
  <si>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</si>
  <si>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</si>
  <si>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</si>
  <si>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</si>
  <si>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</si>
  <si>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</si>
  <si>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</si>
  <si>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</si>
  <si>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</si>
  <si>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</si>
  <si>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</si>
  <si>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</si>
  <si>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</si>
  <si>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</si>
  <si>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</si>
  <si>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</si>
  <si>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</si>
  <si>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</si>
  <si>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</si>
  <si>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</si>
  <si>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</si>
  <si>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</si>
  <si>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</si>
  <si>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</si>
  <si>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</si>
  <si>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</si>
  <si>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</si>
  <si>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</si>
  <si>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</si>
  <si>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</si>
  <si>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</si>
  <si>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</si>
  <si>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</si>
  <si>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</si>
  <si>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</si>
  <si>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</si>
  <si>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</si>
  <si>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</si>
  <si>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</si>
  <si>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</si>
  <si>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</si>
  <si>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</si>
  <si>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</si>
  <si>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</si>
  <si>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</si>
  <si>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</si>
  <si>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</si>
  <si>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</si>
  <si>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</si>
  <si>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</si>
  <si>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</si>
  <si>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</si>
  <si>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</si>
  <si>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</si>
  <si>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</si>
  <si>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</si>
  <si>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</si>
  <si>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</si>
  <si>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</si>
  <si>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</si>
  <si>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</si>
  <si>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</si>
  <si>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</si>
  <si>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</si>
  <si>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</si>
  <si>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</si>
  <si>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</si>
  <si>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</si>
  <si>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</si>
  <si>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</si>
  <si>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</si>
  <si>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</si>
  <si>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</si>
  <si>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</si>
  <si>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</si>
  <si>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</si>
  <si>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</si>
  <si>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</si>
  <si>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</si>
  <si>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</si>
  <si>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</si>
  <si>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</si>
  <si>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</si>
  <si>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</si>
  <si>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</si>
  <si>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</si>
  <si>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</si>
  <si>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</si>
  <si>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</si>
  <si>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</si>
  <si>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</si>
  <si>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</si>
  <si>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</si>
  <si>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</si>
  <si>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</si>
  <si>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</si>
  <si>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</si>
  <si>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</si>
  <si>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</si>
  <si>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</si>
  <si>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</si>
  <si>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</si>
  <si>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</si>
  <si>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</si>
  <si>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</si>
  <si>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</si>
  <si>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</si>
  <si>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</si>
  <si>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</si>
  <si>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</si>
  <si>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</si>
  <si>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</si>
  <si>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</si>
  <si>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</si>
  <si>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</si>
  <si>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</si>
  <si>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</si>
  <si>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</si>
  <si>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</si>
  <si>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</si>
  <si>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</si>
  <si>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</si>
  <si>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</si>
  <si>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</si>
  <si>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</si>
  <si>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</si>
  <si>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</si>
  <si>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</si>
  <si>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</si>
  <si>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</si>
  <si>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</si>
  <si>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</si>
  <si>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</si>
  <si>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</si>
  <si>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</si>
  <si>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</si>
  <si>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</si>
  <si>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</si>
  <si>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</si>
  <si>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</si>
  <si>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</si>
  <si>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</si>
  <si>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</si>
  <si>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</si>
  <si>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</si>
  <si>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</si>
  <si>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</si>
  <si>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</si>
  <si>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</si>
  <si>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</si>
  <si>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</si>
  <si>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</si>
  <si>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</si>
  <si>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</si>
  <si>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</si>
  <si>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</si>
  <si>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</si>
  <si>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</si>
  <si>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</si>
  <si>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</si>
  <si>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</si>
  <si>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</si>
  <si>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</si>
  <si>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</si>
  <si>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</si>
  <si>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</si>
  <si>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</si>
  <si>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</si>
  <si>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</si>
  <si>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</si>
  <si>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</si>
  <si>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</si>
  <si>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</si>
  <si>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</si>
  <si>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</si>
  <si>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</si>
  <si>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</si>
  <si>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</si>
  <si>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</si>
  <si>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</si>
  <si>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</si>
  <si>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</si>
  <si>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</si>
  <si>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</si>
  <si>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</si>
  <si>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</si>
  <si>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</si>
  <si>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</si>
  <si>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</si>
  <si>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</si>
  <si>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</si>
  <si>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</si>
  <si>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</si>
  <si>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</si>
  <si>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</si>
  <si>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</si>
  <si>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</si>
  <si>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</si>
  <si>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</si>
  <si>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</si>
  <si>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</si>
  <si>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</si>
  <si>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</si>
  <si>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</si>
  <si>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</si>
  <si>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</si>
  <si>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</si>
  <si>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</si>
  <si>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</si>
  <si>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</si>
  <si>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</si>
  <si>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</si>
  <si>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</si>
  <si>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</si>
  <si>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</si>
  <si>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</si>
  <si>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</si>
  <si>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</si>
  <si>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</si>
  <si>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</si>
  <si>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</si>
  <si>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</si>
  <si>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</si>
  <si>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</si>
  <si>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</si>
  <si>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</si>
  <si>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</si>
  <si>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</si>
  <si>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</si>
  <si>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</si>
  <si>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</si>
  <si>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</si>
  <si>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</si>
  <si>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</si>
  <si>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</si>
  <si>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</si>
  <si>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</si>
  <si>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</si>
  <si>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</si>
  <si>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</si>
  <si>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</si>
  <si>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</si>
  <si>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</si>
  <si>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</si>
  <si>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</si>
  <si>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</si>
  <si>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</si>
  <si>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</si>
  <si>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</si>
  <si>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</si>
  <si>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</si>
  <si>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</si>
  <si>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</si>
  <si>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</si>
  <si>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</si>
  <si>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</si>
  <si>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</si>
  <si>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</si>
  <si>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</si>
  <si>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</si>
  <si>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</si>
  <si>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</si>
  <si>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</si>
  <si>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</si>
  <si>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</si>
  <si>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</si>
  <si>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</si>
  <si>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</si>
  <si>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</si>
  <si>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</si>
  <si>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</si>
  <si>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</si>
  <si>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</si>
  <si>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</si>
  <si>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</si>
  <si>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</si>
  <si>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</si>
  <si>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</si>
  <si>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</si>
  <si>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</si>
  <si>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</si>
  <si>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</si>
  <si>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</si>
  <si>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</si>
  <si>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</si>
  <si>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</si>
  <si>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</si>
  <si>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</si>
  <si>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</si>
  <si>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</si>
  <si>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</si>
  <si>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</si>
  <si>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</si>
  <si>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</si>
  <si>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</si>
  <si>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</si>
  <si>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</si>
  <si>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</si>
  <si>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</si>
  <si>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</si>
  <si>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</si>
  <si>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</si>
  <si>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</si>
  <si>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</si>
  <si>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</si>
  <si>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</si>
  <si>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</si>
  <si>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</si>
  <si>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</si>
  <si>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</si>
  <si>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</si>
  <si>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</si>
  <si>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</si>
  <si>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</si>
  <si>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</si>
  <si>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</si>
  <si>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</si>
  <si>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</si>
  <si>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</si>
  <si>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</si>
  <si>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</si>
  <si>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</si>
  <si>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</si>
  <si>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</si>
  <si>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</si>
  <si>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</si>
  <si>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</si>
  <si>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</si>
  <si>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</si>
  <si>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</si>
  <si>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</si>
  <si>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</si>
  <si>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</si>
  <si>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</si>
  <si>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</si>
  <si>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</si>
  <si>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</si>
  <si>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</si>
  <si>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</si>
  <si>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</si>
  <si>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</si>
  <si>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</si>
  <si>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</si>
  <si>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</si>
  <si>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</si>
  <si>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</si>
  <si>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</si>
  <si>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</si>
  <si>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</si>
  <si>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</si>
  <si>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</si>
  <si>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</si>
  <si>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</si>
  <si>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</si>
  <si>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</si>
  <si>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</si>
  <si>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</si>
  <si>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</si>
  <si>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</si>
  <si>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</si>
  <si>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</si>
  <si>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</si>
  <si>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</si>
  <si>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</si>
  <si>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</si>
  <si>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</si>
  <si>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</si>
  <si>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</si>
  <si>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</si>
  <si>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</si>
  <si>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</si>
  <si>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</si>
  <si>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</si>
  <si>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</si>
  <si>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</si>
  <si>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</si>
  <si>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</si>
  <si>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</si>
  <si>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</si>
  <si>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</si>
  <si>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</si>
  <si>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</si>
  <si>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</si>
  <si>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</si>
  <si>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</si>
  <si>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</si>
  <si>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</si>
  <si>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</si>
  <si>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</si>
  <si>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</si>
  <si>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</si>
  <si>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</si>
  <si>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</si>
  <si>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</si>
  <si>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</si>
  <si>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</si>
  <si>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</si>
  <si>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</si>
  <si>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</si>
  <si>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</si>
  <si>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</si>
  <si>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</si>
  <si>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</si>
  <si>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</si>
  <si>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</si>
  <si>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</si>
  <si>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</si>
  <si>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</si>
  <si>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</si>
  <si>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</si>
  <si>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</si>
  <si>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</si>
  <si>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</si>
  <si>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</si>
  <si>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</si>
  <si>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</si>
  <si>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</si>
  <si>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</si>
  <si>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</si>
  <si>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</si>
  <si>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</si>
  <si>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</si>
  <si>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</si>
  <si>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</si>
  <si>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</si>
  <si>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</si>
  <si>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</si>
  <si>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</si>
  <si>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</si>
  <si>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</si>
  <si>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</si>
  <si>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</si>
  <si>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</si>
  <si>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</si>
  <si>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</si>
  <si>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</si>
  <si>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</si>
  <si>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</si>
  <si>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</si>
  <si>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</si>
  <si>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</si>
  <si>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</si>
  <si>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</si>
  <si>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</si>
  <si>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</si>
  <si>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</si>
  <si>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</si>
  <si>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</si>
  <si>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</si>
  <si>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</si>
  <si>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</si>
  <si>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</si>
  <si>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</si>
  <si>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</si>
  <si>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</si>
  <si>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</si>
  <si>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</si>
  <si>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</si>
  <si>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</si>
  <si>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</si>
  <si>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</si>
  <si>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</si>
  <si>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</si>
  <si>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</si>
  <si>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</si>
  <si>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</si>
  <si>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</si>
  <si>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</si>
  <si>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</si>
  <si>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</si>
  <si>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</si>
  <si>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</si>
  <si>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</si>
  <si>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</si>
  <si>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</si>
  <si>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</si>
  <si>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</si>
  <si>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</si>
  <si>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</si>
  <si>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</si>
  <si>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</si>
  <si>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</si>
  <si>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</si>
  <si>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</si>
  <si>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</si>
  <si>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</si>
  <si>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</si>
  <si>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</si>
  <si>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</si>
  <si>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</si>
  <si>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</si>
  <si>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</si>
  <si>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</si>
  <si>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</si>
  <si>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</si>
  <si>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</si>
  <si>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</si>
  <si>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</si>
  <si>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</si>
  <si>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</si>
  <si>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</si>
  <si>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</si>
  <si>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</si>
  <si>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</si>
  <si>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</si>
  <si>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</si>
  <si>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</si>
  <si>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</si>
  <si>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</si>
  <si>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</si>
  <si>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</si>
  <si>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</si>
  <si>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</si>
  <si>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</si>
  <si>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</si>
  <si>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</si>
  <si>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</si>
  <si>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</si>
  <si>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</si>
  <si>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</si>
  <si>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</si>
  <si>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</si>
  <si>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</si>
  <si>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</si>
  <si>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</si>
  <si>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</si>
  <si>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</si>
  <si>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</si>
  <si>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</si>
  <si>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</si>
  <si>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</si>
  <si>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</si>
  <si>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</si>
  <si>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</si>
  <si>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</si>
  <si>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</si>
  <si>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</si>
  <si>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</si>
  <si>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</si>
  <si>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</si>
  <si>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</si>
  <si>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</si>
  <si>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</si>
  <si>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</si>
  <si>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</si>
  <si>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</si>
  <si>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</si>
  <si>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</si>
  <si>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</si>
  <si>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</si>
  <si>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</si>
  <si>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</si>
  <si>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</si>
  <si>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</si>
  <si>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</si>
  <si>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</si>
  <si>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</si>
  <si>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</si>
  <si>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</si>
  <si>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</si>
  <si>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</si>
  <si>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</si>
  <si>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</si>
  <si>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</si>
  <si>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</si>
  <si>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</si>
  <si>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</si>
  <si>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</si>
  <si>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</si>
  <si>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</si>
  <si>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</si>
  <si>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</si>
  <si>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</si>
  <si>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</si>
  <si>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</si>
  <si>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</si>
  <si>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</si>
  <si>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</si>
  <si>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</si>
  <si>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</si>
  <si>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</si>
  <si>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</si>
  <si>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</si>
  <si>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</si>
  <si>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</si>
  <si>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</si>
  <si>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</si>
  <si>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</si>
  <si>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</si>
  <si>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</si>
  <si>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</si>
  <si>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</si>
  <si>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</si>
  <si>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</si>
  <si>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</si>
  <si>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</si>
  <si>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</si>
  <si>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</si>
  <si>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</si>
  <si>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</si>
  <si>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</si>
  <si>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</si>
  <si>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</si>
  <si>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</si>
  <si>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</si>
  <si>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</si>
  <si>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</si>
  <si>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</si>
  <si>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</si>
  <si>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</si>
  <si>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</si>
  <si>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</si>
  <si>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</si>
  <si>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</si>
  <si>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</si>
  <si>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</si>
  <si>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</si>
  <si>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</si>
  <si>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</si>
  <si>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</si>
  <si>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</si>
  <si>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</si>
  <si>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</si>
  <si>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</si>
  <si>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</si>
  <si>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</si>
  <si>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</si>
  <si>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</si>
  <si>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</si>
  <si>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</si>
  <si>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</si>
  <si>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</si>
  <si>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</si>
  <si>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</si>
  <si>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</si>
  <si>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</si>
  <si>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</si>
  <si>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</si>
  <si>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</si>
  <si>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</si>
  <si>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</si>
  <si>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</si>
  <si>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</si>
  <si>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</si>
  <si>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</si>
  <si>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</si>
  <si>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</si>
  <si>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</si>
  <si>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</si>
  <si>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</si>
  <si>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</si>
  <si>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</si>
  <si>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</si>
  <si>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</si>
  <si>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</si>
  <si>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</si>
  <si>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</si>
  <si>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</si>
  <si>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</si>
  <si>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</si>
  <si>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</si>
  <si>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</si>
  <si>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</si>
  <si>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</si>
  <si>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</si>
  <si>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</si>
  <si>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</si>
  <si>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</si>
  <si>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</si>
  <si>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</si>
  <si>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</si>
  <si>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</si>
  <si>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</si>
  <si>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</si>
  <si>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</si>
  <si>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</si>
  <si>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</si>
  <si>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</si>
  <si>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</si>
  <si>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</si>
  <si>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</si>
  <si>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</si>
  <si>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</si>
  <si>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</si>
  <si>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</si>
  <si>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</si>
  <si>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</si>
  <si>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</si>
  <si>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</si>
  <si>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</si>
  <si>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</si>
  <si>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</si>
  <si>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</si>
  <si>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</si>
  <si>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</si>
  <si>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</si>
  <si>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</si>
  <si>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</si>
  <si>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</si>
  <si>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</si>
  <si>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</si>
  <si>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</si>
  <si>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</si>
  <si>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</si>
  <si>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</si>
  <si>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</si>
  <si>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</si>
  <si>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</si>
  <si>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</si>
  <si>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</si>
  <si>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</si>
  <si>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</si>
  <si>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</si>
  <si>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</si>
  <si>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</si>
  <si>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</si>
  <si>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</si>
  <si>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</si>
  <si>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</si>
  <si>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</si>
  <si>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</si>
  <si>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</si>
  <si>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</si>
  <si>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</si>
  <si>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</si>
  <si>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</si>
  <si>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</si>
  <si>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</si>
  <si>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</si>
  <si>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</si>
  <si>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</si>
  <si>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</si>
  <si>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</si>
  <si>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</si>
  <si>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</si>
  <si>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</si>
  <si>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</si>
  <si>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</si>
  <si>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</si>
  <si>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</si>
  <si>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</si>
  <si>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</si>
  <si>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</si>
  <si>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</si>
  <si>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</si>
  <si>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</si>
  <si>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</si>
  <si>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</si>
  <si>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</si>
  <si>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</si>
  <si>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</si>
  <si>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</si>
  <si>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</si>
  <si>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</si>
  <si>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</si>
  <si>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</si>
  <si>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</si>
  <si>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</si>
  <si>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</si>
  <si>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</si>
  <si>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</si>
  <si>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</si>
  <si>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</si>
  <si>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</si>
  <si>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</si>
  <si>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</si>
  <si>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</si>
  <si>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</si>
  <si>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</si>
  <si>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</si>
  <si>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</si>
  <si>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</si>
  <si>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</si>
  <si>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</si>
  <si>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</si>
  <si>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</si>
  <si>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</si>
  <si>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</si>
  <si>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</si>
  <si>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</si>
  <si>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</si>
  <si>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</si>
  <si>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</si>
  <si>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</si>
  <si>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</si>
  <si>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</si>
  <si>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</si>
  <si>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</si>
  <si>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</si>
  <si>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</si>
  <si>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</si>
  <si>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</si>
  <si>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</si>
  <si>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</si>
  <si>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</si>
  <si>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</si>
  <si>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</si>
  <si>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</si>
  <si>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</si>
  <si>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</si>
  <si>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</si>
  <si>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</si>
  <si>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</si>
  <si>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</si>
  <si>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</si>
  <si>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</si>
  <si>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</si>
  <si>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</si>
  <si>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</si>
  <si>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</si>
  <si>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</si>
  <si>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</si>
  <si>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</si>
  <si>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</si>
  <si>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</si>
  <si>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</si>
  <si>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</si>
  <si>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</si>
  <si>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</si>
  <si>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</si>
  <si>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</si>
  <si>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</si>
  <si>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</si>
  <si>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</si>
  <si>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</si>
  <si>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</si>
  <si>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</si>
  <si>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</si>
  <si>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</si>
  <si>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</si>
  <si>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</si>
  <si>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</si>
  <si>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</si>
  <si>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</si>
  <si>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</si>
  <si>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</si>
  <si>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</si>
  <si>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</si>
  <si>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</si>
  <si>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</si>
  <si>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</si>
  <si>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</si>
  <si>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</si>
  <si>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</si>
  <si>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</si>
  <si>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</si>
  <si>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</si>
  <si>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</si>
  <si>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</si>
  <si>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</si>
  <si>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</si>
  <si>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</si>
  <si>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</si>
  <si>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</si>
  <si>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</si>
  <si>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</si>
  <si>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</si>
  <si>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</si>
  <si>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</si>
  <si>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</si>
  <si>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</si>
  <si>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</si>
  <si>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</si>
  <si>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</si>
  <si>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</si>
  <si>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</si>
  <si>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</si>
  <si>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</si>
  <si>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</si>
  <si>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</si>
  <si>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</si>
  <si>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</si>
  <si>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</si>
  <si>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</si>
  <si>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</si>
  <si>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</si>
  <si>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</si>
  <si>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</si>
  <si>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</si>
  <si>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</si>
  <si>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</si>
  <si>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</si>
  <si>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</si>
  <si>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</si>
  <si>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</si>
  <si>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</si>
  <si>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</si>
  <si>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</si>
  <si>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</si>
  <si>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</si>
  <si>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</si>
  <si>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</si>
  <si>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</si>
  <si>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</si>
  <si>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</si>
  <si>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</si>
  <si>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</si>
  <si>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</si>
  <si>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</si>
  <si>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</si>
  <si>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</si>
  <si>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</si>
  <si>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</si>
  <si>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</si>
  <si>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</si>
  <si>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</si>
  <si>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</si>
  <si>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</si>
  <si>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</si>
  <si>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</si>
  <si>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</si>
  <si>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</si>
  <si>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</si>
  <si>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</si>
  <si>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</si>
  <si>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</si>
  <si>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</si>
  <si>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</si>
  <si>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</si>
  <si>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</si>
  <si>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</si>
  <si>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</si>
  <si>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</si>
  <si>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</si>
  <si>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</si>
  <si>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</si>
  <si>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</si>
  <si>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</si>
  <si>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</si>
  <si>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</si>
  <si>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</si>
  <si>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</si>
  <si>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</si>
  <si>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</si>
  <si>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</si>
  <si>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</si>
  <si>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</si>
  <si>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</si>
  <si>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</si>
  <si>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</si>
  <si>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</si>
  <si>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</si>
  <si>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</si>
  <si>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</si>
  <si>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</si>
  <si>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</si>
  <si>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</si>
  <si>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</si>
  <si>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</si>
  <si>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</si>
  <si>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</si>
  <si>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</si>
  <si>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</si>
  <si>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</si>
  <si>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</si>
  <si>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</si>
  <si>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</si>
  <si>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</si>
  <si>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</si>
  <si>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</si>
  <si>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</si>
  <si>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</si>
  <si>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</si>
  <si>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</si>
  <si>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</si>
  <si>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</si>
  <si>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</si>
  <si>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</si>
  <si>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</si>
  <si>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</si>
  <si>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</si>
  <si>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</si>
  <si>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</si>
  <si>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</si>
  <si>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</si>
  <si>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</si>
  <si>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</si>
  <si>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</si>
  <si>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</si>
  <si>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</si>
  <si>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</si>
  <si>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</si>
  <si>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</si>
  <si>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</si>
  <si>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</si>
  <si>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</si>
  <si>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</si>
  <si>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</si>
  <si>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</si>
  <si>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</si>
  <si>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</si>
  <si>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</si>
  <si>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</si>
  <si>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</si>
  <si>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</si>
  <si>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</si>
  <si>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</si>
  <si>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</si>
  <si>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</si>
  <si>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</si>
  <si>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</si>
  <si>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</si>
  <si>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</si>
  <si>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</si>
  <si>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</si>
  <si>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</si>
  <si>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</si>
  <si>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</si>
  <si>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</si>
  <si>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</si>
  <si>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</si>
  <si>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</si>
  <si>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</si>
  <si>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</si>
  <si>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</si>
  <si>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</si>
  <si>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</si>
  <si>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</si>
  <si>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</si>
  <si>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</si>
  <si>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</si>
  <si>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</si>
  <si>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</si>
  <si>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</si>
  <si>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</si>
  <si>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</si>
  <si>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</si>
  <si>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</si>
  <si>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</si>
  <si>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</si>
  <si>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</si>
  <si>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</si>
  <si>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</si>
  <si>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</si>
  <si>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</si>
  <si>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</si>
  <si>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</si>
  <si>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</si>
  <si>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</si>
  <si>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</si>
  <si>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</si>
  <si>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</si>
  <si>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</si>
  <si>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</si>
  <si>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</si>
  <si>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</si>
  <si>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</si>
  <si>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</si>
  <si>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</si>
  <si>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</si>
  <si>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</si>
  <si>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</si>
  <si>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</si>
  <si>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</si>
  <si>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</si>
  <si>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</si>
  <si>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</si>
  <si>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</si>
  <si>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</si>
  <si>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</si>
  <si>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</si>
  <si>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</si>
  <si>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</si>
  <si>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</si>
  <si>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</si>
  <si>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</si>
  <si>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</si>
  <si>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</si>
  <si>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</si>
  <si>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</si>
  <si>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</si>
  <si>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</si>
  <si>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</si>
  <si>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</si>
  <si>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</si>
  <si>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</si>
  <si>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</si>
  <si>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</si>
  <si>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</si>
  <si>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</si>
  <si>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</si>
  <si>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</si>
  <si>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</si>
  <si>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</si>
  <si>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</si>
  <si>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</si>
  <si>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</si>
  <si>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</si>
  <si>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</si>
  <si>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</si>
  <si>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</si>
  <si>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</si>
  <si>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</si>
  <si>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</si>
  <si>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</si>
  <si>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</si>
  <si>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</si>
  <si>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</si>
  <si>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</si>
  <si>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</si>
  <si>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</si>
  <si>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</si>
  <si>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</si>
  <si>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</si>
  <si>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</si>
  <si>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</si>
  <si>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</si>
  <si>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</si>
  <si>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</si>
  <si>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</si>
  <si>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</si>
  <si>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</si>
  <si>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</si>
  <si>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</si>
  <si>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</si>
  <si>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</si>
  <si>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</si>
  <si>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</si>
  <si>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</si>
  <si>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</si>
  <si>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</si>
  <si>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</si>
  <si>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</si>
  <si>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</si>
  <si>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</si>
  <si>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</si>
  <si>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</si>
  <si>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</si>
  <si>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</si>
  <si>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</si>
  <si>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</si>
  <si>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</si>
  <si>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</si>
  <si>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</si>
  <si>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</si>
  <si>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</si>
  <si>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</si>
  <si>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</si>
  <si>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</si>
  <si>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</si>
  <si>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</si>
  <si>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</si>
  <si>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</si>
  <si>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</si>
  <si>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</si>
  <si>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</si>
  <si>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</si>
  <si>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</si>
  <si>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</si>
  <si>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</si>
  <si>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</si>
  <si>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</si>
  <si>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</si>
  <si>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</si>
  <si>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</si>
  <si>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</si>
  <si>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</si>
  <si>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</si>
  <si>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</si>
  <si>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</si>
  <si>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</si>
  <si>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</si>
  <si>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</si>
  <si>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</si>
  <si>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</si>
  <si>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</si>
  <si>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</si>
  <si>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</si>
  <si>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</si>
  <si>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</si>
  <si>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</si>
  <si>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</si>
  <si>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</si>
  <si>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</si>
  <si>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</si>
  <si>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</si>
  <si>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</si>
  <si>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</si>
  <si>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</si>
  <si>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</si>
  <si>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</si>
  <si>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</si>
  <si>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</si>
  <si>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</si>
  <si>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</si>
  <si>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</si>
  <si>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</si>
  <si>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</si>
  <si>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</si>
  <si>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</si>
  <si>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</si>
  <si>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</si>
  <si>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</si>
  <si>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</si>
  <si>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</si>
  <si>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</si>
  <si>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</si>
  <si>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</si>
  <si>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</si>
  <si>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</si>
  <si>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</si>
  <si>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</si>
  <si>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</si>
  <si>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</si>
  <si>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</si>
  <si>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</si>
  <si>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</si>
  <si>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</si>
  <si>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</si>
  <si>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</si>
  <si>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</si>
  <si>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</si>
  <si>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</si>
  <si>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</si>
  <si>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</si>
  <si>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</si>
  <si>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</si>
  <si>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</si>
  <si>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</si>
  <si>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</si>
  <si>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</si>
  <si>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</si>
  <si>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</si>
  <si>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</si>
  <si>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</si>
  <si>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</si>
  <si>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</si>
  <si>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</si>
  <si>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</si>
  <si>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</si>
  <si>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</si>
  <si>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</si>
  <si>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</si>
  <si>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</si>
  <si>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</si>
  <si>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</si>
  <si>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</si>
  <si>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</si>
  <si>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</si>
  <si>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</si>
  <si>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</si>
  <si>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</si>
  <si>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</si>
  <si>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</si>
  <si>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</si>
  <si>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</si>
  <si>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</si>
  <si>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</si>
  <si>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</si>
  <si>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</si>
  <si>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</si>
  <si>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</si>
  <si>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</si>
  <si>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</si>
  <si>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</si>
  <si>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</si>
  <si>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</si>
  <si>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</si>
  <si>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</si>
  <si>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</si>
  <si>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</si>
  <si>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</si>
  <si>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</si>
  <si>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</si>
  <si>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</si>
  <si>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</si>
  <si>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</si>
  <si>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</si>
  <si>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</si>
  <si>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</si>
  <si>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</si>
  <si>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</si>
  <si>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</si>
  <si>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</si>
  <si>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</si>
  <si>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</si>
  <si>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</si>
  <si>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</si>
  <si>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</si>
  <si>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</si>
  <si>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</si>
  <si>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</si>
  <si>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</si>
  <si>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</si>
  <si>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</si>
  <si>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</si>
  <si>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</si>
  <si>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</si>
  <si>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</si>
  <si>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</si>
  <si>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</si>
  <si>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</si>
  <si>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</si>
  <si>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</si>
  <si>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</si>
  <si>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</si>
  <si>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</si>
  <si>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</si>
  <si>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</si>
  <si>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</si>
  <si>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</si>
  <si>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</si>
  <si>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</si>
  <si>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</si>
  <si>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</si>
  <si>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</si>
  <si>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</si>
  <si>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</si>
  <si>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</si>
  <si>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</si>
  <si>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</si>
  <si>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</si>
  <si>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</si>
  <si>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</si>
  <si>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</si>
  <si>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</si>
  <si>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</si>
  <si>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</si>
  <si>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</si>
  <si>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</si>
  <si>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</si>
  <si>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</si>
  <si>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</si>
  <si>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</si>
  <si>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</si>
  <si>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</si>
  <si>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</si>
  <si>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</si>
  <si>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</si>
  <si>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</si>
  <si>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</si>
  <si>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</si>
  <si>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</si>
  <si>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</si>
  <si>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</si>
  <si>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</si>
  <si>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</si>
  <si>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</si>
  <si>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</si>
  <si>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</si>
  <si>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</si>
  <si>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</si>
  <si>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</si>
  <si>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</si>
  <si>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</si>
  <si>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</si>
  <si>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</si>
  <si>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</si>
  <si>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</si>
  <si>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</si>
  <si>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</si>
  <si>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</si>
  <si>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</si>
  <si>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</si>
  <si>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</si>
  <si>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</si>
  <si>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</si>
  <si>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</si>
  <si>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</si>
  <si>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</si>
  <si>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</si>
  <si>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</si>
  <si>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</si>
  <si>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</si>
  <si>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</si>
  <si>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</si>
  <si>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</si>
  <si>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</si>
  <si>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</si>
  <si>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</si>
  <si>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</si>
  <si>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</si>
  <si>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</si>
  <si>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</si>
  <si>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</si>
  <si>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</si>
  <si>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</si>
  <si>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</si>
  <si>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</si>
  <si>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</si>
  <si>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</si>
  <si>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</si>
  <si>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</si>
  <si>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</si>
  <si>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</si>
  <si>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</si>
  <si>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</si>
  <si>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</si>
  <si>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</si>
  <si>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</si>
  <si>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</si>
  <si>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</si>
  <si>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</si>
  <si>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</si>
  <si>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</si>
  <si>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</si>
  <si>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</si>
  <si>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</si>
  <si>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</si>
  <si>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</si>
  <si>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</si>
  <si>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</si>
  <si>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</si>
  <si>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</si>
  <si>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</si>
  <si>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</si>
  <si>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</si>
  <si>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</si>
  <si>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</si>
  <si>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</si>
  <si>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</si>
  <si>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</si>
  <si>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</si>
  <si>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</si>
  <si>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</si>
  <si>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</si>
  <si>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</si>
  <si>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</si>
  <si>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</si>
  <si>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</si>
  <si>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</si>
  <si>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</si>
  <si>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</si>
  <si>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</si>
  <si>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</si>
  <si>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</si>
  <si>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</si>
  <si>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</si>
  <si>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</si>
  <si>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</si>
  <si>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</si>
  <si>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</si>
  <si>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</si>
  <si>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</si>
  <si>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</si>
  <si>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</si>
  <si>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</si>
  <si>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</si>
  <si>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</si>
  <si>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</si>
  <si>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</si>
  <si>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</si>
  <si>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</si>
  <si>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</si>
  <si>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</si>
  <si>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</si>
  <si>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</si>
  <si>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</si>
  <si>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</si>
  <si>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</si>
  <si>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</si>
  <si>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</si>
  <si>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</si>
  <si>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</si>
  <si>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</si>
  <si>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</si>
  <si>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</si>
  <si>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</si>
  <si>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</si>
  <si>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</si>
  <si>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</si>
  <si>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</si>
  <si>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</si>
  <si>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</si>
  <si>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</si>
  <si>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</si>
  <si>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</si>
  <si>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</si>
  <si>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</si>
  <si>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</si>
  <si>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</si>
  <si>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</si>
  <si>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</si>
  <si>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</si>
  <si>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</si>
  <si>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</si>
  <si>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</si>
  <si>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</si>
  <si>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</si>
  <si>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</si>
  <si>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</si>
  <si>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</si>
  <si>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</si>
  <si>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</si>
  <si>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</si>
  <si>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</si>
  <si>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</si>
  <si>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</si>
  <si>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</si>
  <si>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</si>
  <si>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</si>
  <si>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</si>
  <si>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</si>
  <si>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</si>
  <si>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</si>
  <si>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</si>
  <si>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</si>
  <si>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</si>
  <si>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</si>
  <si>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</si>
  <si>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</si>
  <si>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</si>
  <si>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</si>
  <si>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</si>
  <si>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</si>
  <si>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</si>
  <si>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</si>
  <si>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</si>
  <si>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</si>
  <si>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</si>
  <si>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</si>
  <si>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</si>
  <si>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</si>
  <si>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</si>
  <si>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</si>
  <si>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</si>
  <si>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</si>
  <si>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</si>
  <si>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</si>
  <si>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</si>
  <si>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</si>
  <si>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</si>
  <si>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</si>
  <si>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</si>
  <si>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</si>
  <si>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</si>
  <si>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</si>
  <si>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</si>
  <si>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</si>
  <si>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</si>
  <si>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</si>
  <si>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</si>
  <si>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</si>
  <si>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</si>
  <si>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</si>
  <si>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</si>
  <si>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</si>
  <si>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</si>
  <si>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</si>
  <si>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</si>
  <si>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</si>
  <si>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</si>
  <si>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</si>
  <si>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</si>
  <si>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</si>
  <si>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</si>
  <si>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</si>
  <si>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</si>
  <si>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</si>
  <si>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</si>
  <si>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</si>
  <si>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</si>
  <si>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</si>
  <si>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</si>
  <si>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</si>
  <si>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</si>
  <si>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</si>
  <si>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</si>
  <si>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</si>
  <si>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</si>
  <si>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</si>
  <si>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</si>
  <si>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</si>
  <si>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</si>
  <si>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</si>
  <si>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</si>
  <si>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</si>
  <si>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</si>
  <si>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</si>
  <si>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</si>
  <si>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</si>
  <si>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</si>
  <si>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</si>
  <si>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</si>
  <si>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</si>
  <si>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</si>
  <si>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</si>
  <si>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</si>
  <si>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</si>
  <si>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</si>
  <si>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</si>
  <si>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</si>
  <si>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</si>
  <si>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</si>
  <si>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</si>
  <si>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</si>
  <si>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</si>
  <si>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</si>
  <si>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</si>
  <si>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</si>
  <si>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</si>
  <si>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</si>
  <si>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</si>
  <si>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</si>
  <si>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</si>
  <si>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</si>
  <si>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</si>
  <si>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</si>
  <si>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</si>
  <si>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</si>
  <si>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</si>
  <si>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</si>
  <si>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</si>
  <si>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</si>
  <si>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</si>
  <si>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</si>
  <si>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</si>
  <si>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</si>
  <si>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</si>
  <si>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</si>
  <si>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</si>
  <si>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</si>
  <si>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</si>
  <si>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</si>
  <si>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</si>
  <si>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</si>
  <si>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</si>
  <si>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</si>
  <si>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</si>
  <si>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</si>
  <si>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</si>
  <si>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</si>
  <si>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</si>
  <si>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</si>
  <si>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</si>
  <si>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</si>
  <si>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</si>
  <si>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</si>
  <si>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</si>
  <si>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</si>
  <si>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</si>
  <si>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</si>
  <si>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</si>
  <si>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</si>
  <si>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</si>
  <si>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</si>
  <si>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</si>
  <si>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</si>
  <si>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</si>
  <si>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</si>
  <si>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</si>
  <si>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</si>
  <si>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</si>
  <si>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</si>
  <si>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</si>
  <si>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</si>
  <si>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</si>
  <si>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</si>
  <si>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</si>
  <si>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</si>
  <si>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</si>
  <si>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</si>
  <si>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</si>
  <si>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</si>
  <si>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</si>
  <si>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</si>
  <si>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</si>
  <si>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</si>
  <si>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</si>
  <si>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</si>
  <si>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</si>
  <si>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</si>
  <si>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</si>
  <si>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</si>
  <si>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</si>
  <si>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</si>
  <si>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</si>
  <si>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</si>
  <si>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</si>
  <si>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</si>
  <si>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</si>
  <si>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</si>
  <si>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</si>
  <si>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</si>
  <si>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</si>
  <si>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</si>
  <si>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</si>
  <si>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</si>
  <si>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</si>
  <si>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</si>
  <si>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</si>
  <si>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</si>
  <si>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</si>
  <si>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</si>
  <si>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</si>
  <si>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</si>
  <si>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</si>
  <si>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</si>
  <si>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</si>
  <si>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</si>
  <si>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</si>
  <si>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</si>
  <si>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</si>
  <si>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</si>
  <si>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</si>
  <si>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</si>
  <si>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</si>
  <si>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</si>
  <si>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</si>
  <si>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</si>
  <si>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</si>
  <si>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</si>
  <si>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</si>
  <si>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</si>
  <si>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</si>
  <si>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</si>
  <si>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</si>
  <si>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</si>
  <si>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</si>
  <si>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</si>
  <si>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</si>
  <si>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</si>
  <si>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</si>
  <si>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</si>
  <si>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</si>
  <si>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</si>
  <si>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</si>
  <si>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</si>
  <si>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</si>
  <si>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</si>
  <si>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</si>
  <si>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</si>
  <si>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</si>
  <si>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</si>
  <si>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</si>
  <si>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</si>
  <si>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</si>
  <si>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</si>
  <si>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</si>
  <si>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</si>
  <si>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</si>
  <si>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</si>
  <si>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</si>
  <si>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</si>
  <si>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</si>
  <si>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</si>
  <si>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</si>
  <si>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</si>
  <si>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</si>
  <si>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</si>
  <si>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</si>
  <si>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</si>
  <si>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</si>
  <si>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</si>
  <si>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</si>
  <si>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</si>
  <si>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</si>
  <si>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</si>
  <si>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</si>
  <si>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</si>
  <si>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</si>
  <si>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</si>
  <si>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</si>
  <si>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</si>
  <si>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</si>
  <si>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</si>
  <si>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</si>
  <si>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</si>
  <si>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</si>
  <si>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</si>
  <si>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</si>
  <si>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</si>
  <si>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</si>
  <si>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</si>
  <si>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</si>
  <si>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</si>
  <si>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</si>
  <si>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</si>
  <si>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</si>
  <si>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</si>
  <si>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</si>
  <si>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</si>
  <si>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</si>
  <si>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</si>
  <si>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</si>
  <si>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</si>
  <si>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</si>
  <si>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</si>
  <si>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</si>
  <si>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</si>
  <si>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</si>
  <si>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</si>
  <si>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</si>
  <si>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</si>
  <si>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</si>
  <si>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</si>
  <si>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</si>
  <si>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</si>
  <si>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</si>
  <si>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</si>
  <si>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</si>
  <si>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</si>
  <si>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</si>
  <si>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</si>
  <si>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</si>
  <si>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</si>
  <si>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</si>
  <si>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</si>
  <si>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</si>
  <si>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</si>
  <si>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</si>
  <si>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</si>
  <si>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</si>
  <si>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</si>
  <si>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</si>
  <si>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</si>
  <si>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</si>
  <si>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</si>
  <si>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</si>
  <si>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</si>
  <si>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</si>
  <si>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</si>
  <si>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</si>
  <si>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</si>
  <si>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</si>
  <si>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</si>
  <si>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</si>
  <si>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</si>
  <si>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</si>
  <si>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</si>
  <si>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</si>
  <si>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</si>
  <si>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</si>
  <si>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</si>
  <si>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</si>
  <si>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</si>
  <si>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</si>
  <si>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</si>
  <si>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</si>
  <si>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</si>
  <si>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</si>
  <si>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</si>
  <si>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</si>
  <si>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</si>
  <si>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</si>
  <si>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</si>
  <si>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</si>
  <si>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</si>
  <si>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</si>
  <si>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</si>
  <si>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</si>
  <si>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</si>
  <si>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</si>
  <si>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</si>
  <si>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</si>
  <si>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</si>
  <si>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</si>
  <si>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</si>
  <si>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</si>
  <si>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</si>
  <si>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</si>
  <si>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</si>
  <si>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</si>
  <si>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</si>
  <si>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</si>
  <si>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</si>
  <si>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</si>
  <si>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</si>
  <si>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</si>
  <si>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</si>
  <si>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</si>
  <si>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</si>
  <si>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</si>
  <si>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</si>
  <si>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</si>
  <si>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</si>
  <si>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</si>
  <si>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</si>
  <si>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</si>
  <si>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</si>
  <si>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</si>
  <si>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</si>
  <si>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</si>
  <si>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</si>
  <si>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</si>
  <si>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</si>
  <si>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</si>
  <si>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</si>
  <si>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</si>
  <si>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</si>
  <si>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</si>
  <si>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</si>
  <si>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</si>
  <si>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</si>
  <si>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</si>
  <si>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</si>
  <si>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</si>
  <si>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</si>
  <si>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</si>
  <si>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</si>
  <si>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</si>
  <si>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</si>
  <si>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</si>
  <si>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</si>
  <si>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</si>
  <si>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</si>
  <si>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</si>
  <si>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</si>
  <si>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</si>
  <si>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</si>
  <si>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</si>
  <si>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</si>
  <si>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</si>
  <si>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</si>
  <si>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</si>
  <si>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</si>
  <si>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</si>
  <si>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</si>
  <si>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</si>
  <si>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</si>
  <si>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</si>
  <si>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</si>
  <si>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</si>
  <si>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</si>
  <si>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</si>
  <si>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</si>
  <si>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</si>
  <si>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</si>
  <si>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</si>
  <si>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</si>
  <si>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</si>
  <si>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</si>
  <si>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</si>
  <si>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</si>
  <si>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</si>
  <si>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</si>
  <si>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</si>
  <si>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</si>
  <si>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</si>
  <si>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</si>
  <si>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</si>
  <si>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</si>
  <si>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</si>
  <si>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</si>
  <si>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</si>
  <si>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</si>
  <si>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</si>
  <si>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</si>
  <si>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</si>
  <si>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</si>
  <si>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</si>
  <si>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</si>
  <si>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</si>
  <si>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</si>
  <si>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</si>
  <si>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</si>
  <si>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</si>
  <si>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</si>
  <si>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</si>
  <si>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</si>
  <si>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</si>
  <si>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</si>
  <si>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</si>
  <si>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</si>
  <si>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</si>
  <si>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</si>
  <si>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</si>
  <si>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</si>
  <si>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</si>
  <si>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</si>
  <si>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</si>
  <si>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</si>
  <si>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</si>
  <si>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</si>
  <si>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</si>
  <si>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</si>
  <si>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</si>
  <si>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</si>
  <si>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</si>
  <si>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</si>
  <si>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</si>
  <si>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</si>
  <si>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</si>
  <si>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</si>
  <si>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</si>
  <si>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</si>
  <si>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</si>
  <si>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</si>
  <si>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</si>
  <si>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</si>
  <si>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</si>
  <si>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</si>
  <si>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</si>
  <si>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</si>
  <si>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</si>
  <si>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</si>
  <si>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</si>
  <si>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</si>
  <si>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</si>
  <si>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</si>
  <si>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</si>
  <si>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</si>
  <si>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</si>
  <si>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</si>
  <si>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</si>
  <si>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</si>
  <si>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</si>
  <si>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</si>
  <si>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</si>
  <si>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</si>
  <si>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</si>
  <si>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</si>
  <si>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</si>
  <si>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</si>
  <si>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</si>
  <si>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</si>
  <si>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</si>
  <si>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</si>
  <si>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</si>
  <si>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</si>
  <si>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</si>
  <si>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</si>
  <si>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</si>
  <si>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</si>
  <si>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</si>
  <si>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</si>
  <si>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</si>
  <si>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</si>
  <si>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</si>
  <si>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</si>
  <si>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</si>
  <si>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</si>
  <si>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</si>
  <si>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</si>
  <si>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</si>
  <si>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</si>
  <si>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</si>
  <si>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</si>
  <si>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</si>
  <si>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</si>
  <si>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</si>
  <si>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</si>
  <si>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</si>
  <si>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</si>
  <si>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</si>
  <si>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</si>
  <si>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</si>
  <si>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</si>
  <si>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</si>
  <si>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</si>
  <si>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</si>
  <si>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</si>
  <si>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</si>
  <si>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</si>
  <si>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</si>
  <si>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</si>
  <si>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</si>
  <si>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</si>
  <si>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</si>
  <si>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</si>
  <si>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</si>
  <si>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</si>
  <si>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</si>
  <si>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</si>
  <si>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</si>
  <si>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</si>
  <si>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</si>
  <si>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</si>
  <si>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</si>
  <si>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</si>
  <si>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</si>
  <si>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</si>
  <si>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</si>
  <si>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</si>
  <si>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</si>
  <si>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</si>
  <si>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</si>
  <si>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</si>
  <si>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</si>
  <si>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</si>
  <si>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</si>
  <si>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</si>
  <si>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</si>
  <si>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</si>
  <si>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</si>
  <si>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</si>
  <si>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</si>
  <si>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</si>
  <si>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</si>
  <si>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</si>
  <si>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</si>
  <si>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</si>
  <si>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</si>
  <si>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</si>
  <si>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</si>
  <si>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</si>
  <si>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</si>
  <si>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</si>
  <si>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</si>
  <si>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</si>
  <si>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</si>
  <si>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</si>
  <si>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</si>
  <si>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</si>
  <si>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</si>
  <si>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</si>
  <si>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</si>
  <si>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</si>
  <si>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</si>
  <si>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</si>
  <si>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</si>
  <si>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</si>
  <si>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</si>
  <si>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</si>
  <si>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</si>
  <si>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</si>
  <si>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</si>
  <si>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</si>
  <si>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</si>
  <si>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</si>
  <si>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</si>
  <si>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</si>
  <si>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</si>
  <si>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</si>
  <si>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</si>
  <si>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</si>
  <si>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</si>
  <si>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</si>
  <si>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</si>
  <si>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</si>
  <si>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</si>
  <si>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</si>
  <si>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</si>
  <si>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</si>
  <si>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</si>
  <si>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</si>
  <si>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</si>
  <si>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</si>
  <si>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</si>
  <si>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</si>
  <si>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</si>
  <si>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</si>
  <si>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</si>
  <si>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</si>
  <si>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</si>
  <si>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</si>
  <si>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</si>
  <si>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</si>
  <si>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</si>
  <si>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</si>
  <si>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</si>
  <si>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</si>
  <si>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</si>
  <si>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</si>
  <si>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</si>
  <si>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</si>
  <si>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</si>
  <si>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</si>
  <si>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</si>
  <si>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</si>
  <si>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</si>
  <si>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</si>
  <si>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</si>
  <si>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</si>
  <si>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</si>
  <si>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</si>
  <si>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</si>
  <si>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</si>
  <si>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</si>
  <si>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</si>
  <si>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</si>
  <si>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</si>
  <si>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</si>
  <si>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</si>
  <si>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</si>
  <si>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</si>
  <si>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</si>
  <si>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</si>
  <si>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</si>
  <si>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</si>
  <si>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</si>
  <si>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</si>
  <si>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</si>
  <si>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</si>
  <si>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</si>
  <si>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</si>
  <si>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</si>
  <si>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</si>
  <si>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</si>
  <si>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</si>
  <si>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</si>
  <si>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</si>
  <si>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</si>
  <si>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</si>
  <si>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</si>
  <si>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</si>
  <si>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</si>
  <si>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</si>
  <si>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</si>
  <si>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</si>
  <si>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</si>
  <si>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</si>
  <si>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</si>
  <si>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</si>
  <si>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</si>
  <si>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</si>
  <si>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</si>
  <si>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</si>
  <si>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</si>
  <si>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</si>
  <si>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</si>
  <si>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</si>
  <si>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</si>
  <si>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</si>
  <si>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</si>
  <si>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</si>
  <si>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</si>
  <si>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</si>
  <si>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</si>
  <si>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</si>
  <si>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</si>
  <si>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</si>
  <si>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</si>
  <si>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</si>
  <si>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</si>
  <si>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</si>
  <si>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</si>
  <si>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</si>
  <si>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</si>
  <si>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</si>
  <si>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</si>
  <si>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</si>
  <si>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</si>
  <si>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</si>
  <si>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</si>
  <si>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</si>
  <si>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</si>
  <si>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</si>
  <si>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</si>
  <si>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</si>
  <si>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</si>
  <si>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</si>
  <si>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</si>
  <si>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</si>
  <si>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</si>
  <si>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</si>
  <si>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</si>
  <si>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</si>
  <si>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</si>
  <si>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</si>
  <si>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</si>
  <si>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</si>
  <si>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</si>
  <si>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</si>
  <si>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</si>
  <si>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</si>
  <si>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</si>
  <si>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</si>
  <si>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</si>
  <si>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</si>
  <si>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</si>
  <si>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</si>
  <si>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</si>
  <si>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</si>
  <si>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</si>
  <si>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</si>
  <si>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</si>
  <si>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</si>
  <si>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</si>
  <si>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</si>
  <si>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</si>
  <si>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</si>
  <si>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</si>
  <si>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</si>
  <si>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</si>
  <si>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</si>
  <si>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</si>
  <si>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</si>
  <si>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</si>
  <si>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</si>
  <si>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</si>
  <si>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</si>
  <si>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</si>
  <si>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</si>
  <si>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</si>
  <si>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</si>
  <si>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</si>
  <si>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</si>
  <si>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</si>
  <si>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</si>
  <si>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</si>
  <si>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</si>
  <si>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</si>
  <si>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</si>
  <si>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</si>
  <si>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</si>
  <si>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</si>
  <si>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</si>
  <si>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</si>
  <si>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</si>
  <si>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</si>
  <si>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</si>
  <si>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</si>
  <si>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</si>
  <si>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</si>
  <si>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</si>
  <si>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</si>
  <si>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</si>
  <si>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</si>
  <si>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</si>
  <si>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</si>
  <si>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</si>
  <si>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</si>
  <si>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</si>
  <si>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</si>
  <si>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</si>
  <si>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</si>
  <si>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</si>
  <si>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</si>
  <si>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</si>
  <si>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</si>
  <si>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</si>
  <si>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</si>
  <si>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</si>
  <si>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</si>
  <si>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</si>
  <si>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</si>
  <si>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</si>
  <si>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</si>
  <si>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</si>
  <si>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</si>
  <si>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</si>
  <si>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</si>
  <si>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</si>
  <si>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</si>
  <si>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</si>
  <si>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</si>
  <si>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</si>
  <si>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</si>
  <si>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</si>
  <si>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</si>
  <si>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</si>
  <si>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</si>
  <si>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</si>
  <si>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</si>
  <si>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</si>
  <si>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</si>
  <si>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</si>
  <si>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</si>
  <si>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</si>
  <si>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</si>
  <si>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</si>
  <si>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</si>
  <si>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</si>
  <si>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</si>
  <si>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</si>
  <si>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</si>
  <si>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</si>
  <si>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</si>
  <si>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</si>
  <si>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</si>
  <si>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</si>
  <si>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</si>
  <si>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</si>
  <si>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</si>
  <si>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</si>
  <si>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</si>
  <si>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</si>
  <si>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</si>
  <si>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</si>
  <si>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</si>
  <si>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</si>
  <si>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</si>
  <si>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</si>
  <si>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</si>
  <si>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</si>
  <si>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</si>
  <si>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</si>
  <si>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</si>
  <si>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</si>
  <si>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</si>
  <si>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</si>
  <si>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</si>
  <si>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</si>
  <si>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</si>
  <si>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</si>
  <si>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</si>
  <si>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</si>
  <si>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</si>
  <si>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</si>
  <si>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</si>
  <si>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</si>
  <si>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</si>
  <si>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</si>
  <si>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</si>
  <si>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</si>
  <si>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</si>
  <si>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</si>
  <si>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</si>
  <si>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</si>
  <si>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</si>
  <si>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</si>
  <si>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</si>
  <si>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</si>
  <si>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</si>
  <si>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</si>
  <si>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</si>
  <si>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</si>
  <si>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</si>
  <si>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</si>
  <si>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</si>
  <si>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</si>
  <si>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</si>
  <si>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</si>
  <si>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</si>
  <si>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</si>
  <si>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</si>
  <si>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</si>
  <si>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</si>
  <si>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</si>
  <si>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</si>
  <si>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</si>
  <si>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</si>
  <si>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</si>
  <si>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</si>
  <si>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</si>
  <si>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</si>
  <si>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</si>
  <si>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</si>
  <si>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</si>
  <si>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</si>
  <si>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</si>
  <si>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</si>
  <si>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</si>
  <si>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</si>
  <si>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</si>
  <si>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</si>
  <si>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</si>
  <si>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</si>
  <si>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</si>
  <si>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</si>
  <si>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</si>
  <si>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</si>
  <si>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</si>
  <si>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</si>
  <si>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</si>
  <si>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</si>
  <si>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</si>
  <si>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</si>
  <si>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</si>
  <si>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</si>
  <si>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</si>
  <si>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</si>
  <si>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</si>
  <si>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</si>
  <si>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</si>
  <si>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</si>
  <si>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</si>
  <si>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</si>
  <si>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</si>
  <si>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</si>
  <si>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</si>
  <si>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</si>
  <si>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</si>
  <si>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</si>
  <si>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</si>
  <si>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</si>
  <si>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</si>
  <si>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</si>
  <si>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</si>
  <si>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</si>
  <si>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</si>
  <si>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</si>
  <si>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</si>
  <si>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</si>
  <si>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</si>
  <si>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</si>
  <si>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</si>
  <si>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</si>
  <si>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</si>
  <si>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</si>
  <si>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</si>
  <si>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</si>
  <si>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</si>
  <si>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</si>
  <si>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</si>
  <si>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</si>
  <si>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</si>
  <si>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</si>
  <si>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</si>
  <si>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</si>
  <si>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</si>
  <si>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</si>
  <si>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</si>
  <si>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</si>
  <si>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</si>
  <si>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</si>
  <si>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</si>
  <si>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</si>
  <si>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</si>
  <si>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</si>
  <si>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</si>
  <si>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</si>
  <si>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</si>
  <si>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</si>
  <si>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</si>
  <si>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</si>
  <si>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</si>
  <si>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</si>
  <si>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</si>
  <si>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</si>
  <si>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</si>
  <si>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</si>
  <si>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</si>
  <si>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</si>
  <si>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</si>
  <si>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</si>
  <si>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</si>
  <si>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</si>
  <si>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</si>
  <si>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</si>
  <si>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</si>
  <si>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</si>
  <si>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</si>
  <si>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</si>
  <si>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</si>
  <si>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</si>
  <si>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</si>
  <si>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</si>
  <si>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</si>
  <si>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</si>
  <si>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</si>
  <si>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</si>
  <si>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</si>
  <si>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</si>
  <si>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</si>
  <si>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</si>
  <si>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</si>
  <si>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</si>
  <si>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</si>
  <si>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</si>
  <si>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</si>
  <si>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</si>
  <si>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</si>
  <si>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</si>
  <si>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</si>
  <si>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</si>
  <si>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</si>
  <si>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</si>
  <si>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</si>
  <si>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</si>
  <si>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</si>
  <si>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</si>
  <si>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</si>
  <si>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</si>
  <si>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</si>
  <si>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</si>
  <si>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</si>
  <si>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</si>
  <si>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</si>
  <si>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</si>
  <si>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</si>
  <si>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</si>
  <si>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</si>
  <si>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</si>
  <si>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</si>
  <si>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</si>
  <si>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</si>
  <si>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</si>
  <si>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</si>
  <si>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</si>
  <si>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</si>
  <si>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</si>
  <si>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</si>
  <si>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</si>
  <si>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</si>
  <si>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</si>
  <si>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</si>
  <si>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</si>
  <si>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</si>
  <si>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</si>
  <si>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</si>
  <si>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</si>
  <si>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</si>
  <si>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</si>
  <si>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</si>
  <si>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</si>
  <si>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</si>
  <si>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</si>
  <si>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</si>
  <si>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</si>
  <si>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</si>
  <si>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</si>
  <si>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</si>
  <si>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</si>
  <si>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</si>
  <si>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</si>
  <si>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</si>
  <si>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</si>
  <si>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</si>
  <si>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</si>
  <si>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</si>
  <si>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</si>
  <si>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</si>
  <si>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</si>
  <si>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</si>
  <si>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</si>
  <si>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</si>
  <si>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</si>
  <si>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</si>
  <si>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</si>
  <si>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</si>
  <si>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</si>
  <si>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</si>
  <si>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</si>
  <si>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</si>
  <si>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</si>
  <si>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</si>
  <si>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</si>
  <si>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</si>
  <si>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</si>
  <si>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</si>
  <si>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</si>
  <si>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</si>
  <si>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</si>
  <si>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</si>
  <si>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</si>
  <si>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</si>
  <si>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</si>
  <si>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</si>
  <si>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</si>
  <si>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</si>
  <si>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</si>
  <si>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</si>
  <si>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</si>
  <si>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</si>
  <si>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</si>
  <si>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</si>
  <si>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</si>
  <si>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</si>
  <si>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</si>
  <si>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</si>
  <si>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</si>
  <si>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</si>
  <si>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</si>
  <si>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</si>
  <si>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</si>
  <si>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</si>
  <si>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</si>
  <si>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</si>
  <si>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</si>
  <si>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</si>
  <si>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</si>
  <si>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</si>
  <si>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</si>
  <si>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</si>
  <si>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</si>
  <si>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</si>
  <si>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</si>
  <si>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</si>
  <si>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</si>
  <si>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</si>
  <si>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</si>
  <si>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</si>
  <si>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</si>
  <si>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</si>
  <si>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</si>
  <si>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</si>
  <si>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</si>
  <si>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</si>
  <si>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</si>
  <si>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</si>
  <si>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</si>
  <si>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</si>
  <si>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</si>
  <si>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</si>
  <si>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</si>
  <si>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</si>
  <si>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</si>
  <si>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</si>
  <si>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</si>
  <si>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</si>
  <si>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</si>
  <si>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20215010001287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</si>
  <si>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</si>
  <si>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2.167.068.342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</si>
</sst>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70" zoomScaleNormal="7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741</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741</v>
      </c>
      <c r="J20" s="150" t="s">
        <v>90</v>
      </c>
      <c r="K20" t="s">
        <v>2717</v>
      </c>
      <c r="L20" s="152">
        <v>44561</v>
      </c>
      <c r="M20" s="152"/>
      <c r="N20" s="135">
        <f>+(M20-L20)/30</f>
        <v>-1485.3666666666666</v>
      </c>
      <c r="O20" s="138"/>
      <c r="U20" s="134"/>
      <c r="V20" s="105">
        <f ca="1">NOW()</f>
        <v>44193.75386759259</v>
      </c>
      <c r="W20" s="105">
        <f ca="1">NOW()</f>
        <v>44193.75386759259</v>
      </c>
    </row>
    <row r="21" spans="1:23" ht="30" customHeight="1" outlineLevel="1" x14ac:dyDescent="0.25">
      <c r="A21" s="9"/>
      <c r="B21" s="71"/>
      <c r="C21" s="5"/>
      <c r="D21" s="5"/>
      <c r="E21" s="5"/>
      <c r="F21" s="5"/>
      <c r="G21" s="5"/>
      <c r="H21" s="70"/>
      <c r="I21" s="149" t="s">
        <v>741</v>
      </c>
      <c r="J21" s="150" t="s">
        <v>767</v>
      </c>
      <c r="K21" s="151"/>
      <c r="L21" s="152"/>
      <c r="M21" s="152"/>
      <c r="N21" s="135">
        <f t="shared" ref="N21:N35" si="0">+(M21-L21)/30</f>
        <v>0</v>
      </c>
      <c r="O21" s="139"/>
    </row>
    <row r="22" spans="1:23" ht="30" customHeight="1" outlineLevel="1" x14ac:dyDescent="0.3">
      <c r="A22" s="9"/>
      <c r="B22" s="71"/>
      <c r="C22" s="5"/>
      <c r="D22" s="5"/>
      <c r="E22" s="5"/>
      <c r="F22" s="5"/>
      <c r="G22" s="5"/>
      <c r="H22" s="70"/>
      <c r="I22" s="149" t="s">
        <v>741</v>
      </c>
      <c r="J22" s="150" t="s">
        <v>765</v>
      </c>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0</v>
      </c>
      <c r="F185" s="92"/>
      <c r="G185" s="93"/>
      <c r="H185" s="88"/>
      <c r="I185" s="90" t="s">
        <v>2627</v>
      </c>
      <c r="J185" s="166">
        <f>+SUM(M179:M183)</f>
        <v>0.03</v>
      </c>
      <c r="K185" s="237" t="s">
        <v>2628</v>
      </c>
      <c r="L185" s="237"/>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a65d333d-5b59-4810-bc94-b80d9325abbc"/>
    <ds:schemaRef ds:uri="http://purl.org/dc/terms/"/>
    <ds:schemaRef ds:uri="http://purl.org/dc/dcmitype/"/>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2020-12-29T00:05:35Z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