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45" windowWidth="2073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<sst xmlns="http://schemas.openxmlformats.org/spreadsheetml/2006/main" count="3204" uniqueCount="2717">
  <si>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</si>
  <si>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</si>
  <si>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</si>
  <si>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</si>
  <si>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</si>
  <si>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</si>
  <si>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</si>
  <si>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</si>
  <si>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</si>
  <si>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</si>
  <si>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</si>
  <si>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</si>
  <si>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</si>
  <si>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</si>
  <si>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</si>
  <si>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</si>
  <si>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</si>
  <si>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</si>
  <si>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</si>
  <si>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</si>
  <si>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</si>
  <si>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</si>
  <si>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</si>
  <si>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</si>
  <si>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</si>
  <si>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</si>
  <si>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</si>
  <si>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</si>
  <si>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</si>
  <si>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</si>
  <si>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</si>
  <si>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</si>
  <si>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</si>
  <si>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</si>
  <si>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</si>
  <si>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</si>
  <si>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</si>
  <si>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</si>
  <si>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</si>
  <si>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</si>
  <si>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</si>
  <si>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</si>
  <si>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</si>
  <si>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</si>
  <si>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</si>
  <si>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</si>
  <si>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</si>
  <si>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</si>
  <si>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</si>
  <si>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</si>
  <si>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</si>
  <si>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</si>
  <si>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</si>
  <si>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</si>
  <si>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</si>
  <si>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</si>
  <si>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</si>
  <si>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</si>
  <si>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</si>
  <si>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</si>
  <si>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</si>
  <si>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</si>
  <si>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</si>
  <si>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</si>
  <si>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</si>
  <si>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</si>
  <si>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</si>
  <si>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</si>
  <si>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</si>
  <si>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</si>
  <si>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</si>
  <si>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</si>
  <si>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</si>
  <si>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</si>
  <si>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</si>
  <si>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</si>
  <si>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</si>
  <si>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</si>
  <si>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</si>
  <si>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</si>
  <si>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</si>
  <si>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</si>
  <si>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</si>
  <si>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</si>
  <si>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</si>
  <si>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</si>
  <si>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</si>
  <si>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</si>
  <si>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</si>
  <si>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</si>
  <si>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</si>
  <si>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</si>
  <si>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</si>
  <si>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</si>
  <si>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</si>
  <si>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</si>
  <si>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</si>
  <si>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</si>
  <si>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</si>
  <si>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</si>
  <si>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</si>
  <si>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</si>
  <si>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</si>
  <si>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</si>
  <si>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</si>
  <si>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</si>
  <si>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</si>
  <si>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</si>
  <si>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</si>
  <si>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</si>
  <si>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</si>
  <si>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</si>
  <si>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</si>
  <si>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</si>
  <si>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</si>
  <si>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</si>
  <si>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</si>
  <si>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</si>
  <si>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</si>
  <si>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</si>
  <si>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</si>
  <si>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</si>
  <si>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</si>
  <si>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</si>
  <si>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</si>
  <si>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</si>
  <si>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</si>
  <si>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</si>
  <si>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</si>
  <si>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</si>
  <si>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</si>
  <si>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</si>
  <si>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</si>
  <si>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</si>
  <si>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</si>
  <si>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</si>
  <si>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</si>
  <si>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</si>
  <si>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</si>
  <si>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</si>
  <si>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</si>
  <si>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</si>
  <si>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</si>
  <si>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</si>
  <si>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</si>
  <si>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</si>
  <si>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</si>
  <si>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</si>
  <si>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</si>
  <si>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</si>
  <si>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</si>
  <si>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</si>
  <si>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</si>
  <si>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</si>
  <si>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</si>
  <si>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</si>
  <si>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</si>
  <si>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</si>
  <si>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</si>
  <si>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</si>
  <si>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</si>
  <si>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</si>
  <si>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</si>
  <si>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</si>
  <si>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</si>
  <si>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</si>
  <si>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</si>
  <si>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</si>
  <si>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</si>
  <si>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</si>
  <si>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</si>
  <si>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</si>
  <si>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</si>
  <si>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</si>
  <si>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</si>
  <si>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</si>
  <si>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</si>
  <si>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</si>
  <si>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</si>
  <si>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</si>
  <si>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</si>
  <si>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</si>
  <si>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</si>
  <si>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</si>
  <si>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</si>
  <si>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</si>
  <si>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</si>
  <si>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</si>
  <si>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</si>
  <si>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</si>
  <si>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</si>
  <si>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</si>
  <si>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</si>
  <si>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</si>
  <si>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</si>
  <si>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</si>
  <si>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</si>
  <si>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</si>
  <si>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</si>
  <si>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</si>
  <si>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</si>
  <si>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</si>
  <si>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</si>
  <si>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</si>
  <si>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</si>
  <si>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</si>
  <si>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</si>
  <si>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</si>
  <si>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</si>
  <si>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</si>
  <si>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</si>
  <si>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</si>
  <si>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</si>
  <si>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</si>
  <si>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</si>
  <si>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</si>
  <si>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</si>
  <si>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</si>
  <si>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</si>
  <si>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</si>
  <si>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</si>
  <si>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</si>
  <si>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</si>
  <si>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</si>
  <si>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</si>
  <si>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</si>
  <si>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</si>
  <si>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</si>
  <si>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</si>
  <si>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</si>
  <si>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</si>
  <si>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</si>
  <si>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</si>
  <si>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</si>
  <si>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</si>
  <si>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</si>
  <si>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</si>
  <si>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</si>
  <si>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</si>
  <si>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</si>
  <si>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</si>
  <si>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</si>
  <si>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</si>
  <si>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</si>
  <si>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</si>
  <si>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</si>
  <si>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</si>
  <si>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</si>
  <si>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</si>
  <si>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</si>
  <si>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</si>
  <si>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</si>
  <si>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</si>
  <si>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</si>
  <si>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</si>
  <si>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</si>
  <si>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</si>
  <si>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</si>
  <si>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</si>
  <si>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</si>
  <si>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</si>
  <si>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</si>
  <si>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</si>
  <si>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</si>
  <si>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</si>
  <si>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</si>
  <si>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</si>
  <si>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</si>
  <si>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</si>
  <si>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</si>
  <si>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</si>
  <si>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</si>
  <si>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</si>
  <si>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</si>
  <si>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</si>
  <si>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</si>
  <si>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</si>
  <si>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</si>
  <si>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</si>
  <si>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</si>
  <si>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</si>
  <si>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</si>
  <si>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</si>
  <si>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</si>
  <si>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</si>
  <si>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</si>
  <si>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</si>
  <si>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</si>
  <si>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</si>
  <si>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</si>
  <si>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</si>
  <si>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</si>
  <si>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</si>
  <si>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</si>
  <si>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</si>
  <si>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</si>
  <si>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</si>
  <si>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</si>
  <si>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</si>
  <si>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</si>
  <si>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</si>
  <si>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</si>
  <si>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</si>
  <si>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</si>
  <si>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</si>
  <si>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</si>
  <si>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</si>
  <si>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</si>
  <si>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</si>
  <si>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</si>
  <si>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</si>
  <si>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</si>
  <si>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</si>
  <si>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</si>
  <si>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</si>
  <si>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</si>
  <si>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</si>
  <si>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</si>
  <si>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</si>
  <si>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</si>
  <si>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</si>
  <si>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</si>
  <si>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</si>
  <si>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</si>
  <si>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</si>
  <si>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</si>
  <si>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</si>
  <si>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</si>
  <si>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</si>
  <si>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</si>
  <si>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</si>
  <si>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</si>
  <si>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</si>
  <si>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</si>
  <si>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</si>
  <si>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</si>
  <si>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</si>
  <si>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</si>
  <si>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</si>
  <si>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</si>
  <si>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</si>
  <si>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</si>
  <si>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</si>
  <si>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</si>
  <si>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</si>
  <si>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</si>
  <si>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</si>
  <si>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</si>
  <si>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</si>
  <si>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</si>
  <si>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</si>
  <si>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</si>
  <si>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</si>
  <si>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</si>
  <si>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</si>
  <si>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</si>
  <si>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</si>
  <si>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</si>
  <si>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</si>
  <si>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</si>
  <si>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</si>
  <si>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</si>
  <si>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</si>
  <si>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</si>
  <si>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</si>
  <si>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</si>
  <si>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</si>
  <si>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</si>
  <si>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</si>
  <si>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</si>
  <si>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</si>
  <si>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</si>
  <si>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</si>
  <si>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</si>
  <si>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</si>
  <si>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</si>
  <si>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</si>
  <si>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</si>
  <si>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</si>
  <si>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</si>
  <si>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</si>
  <si>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</si>
  <si>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</si>
  <si>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</si>
  <si>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</si>
  <si>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</si>
  <si>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</si>
  <si>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</si>
  <si>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</si>
  <si>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</si>
  <si>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</si>
  <si>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</si>
  <si>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</si>
  <si>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</si>
  <si>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</si>
  <si>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</si>
  <si>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</si>
  <si>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</si>
  <si>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</si>
  <si>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</si>
  <si>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</si>
  <si>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</si>
  <si>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</si>
  <si>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</si>
  <si>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</si>
  <si>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</si>
  <si>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</si>
  <si>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</si>
  <si>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</si>
  <si>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</si>
  <si>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</si>
  <si>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</si>
  <si>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</si>
  <si>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</si>
  <si>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</si>
  <si>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</si>
  <si>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</si>
  <si>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</si>
  <si>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</si>
  <si>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</si>
  <si>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</si>
  <si>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</si>
  <si>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</si>
  <si>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</si>
  <si>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</si>
  <si>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</si>
  <si>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</si>
  <si>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</si>
  <si>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</si>
  <si>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</si>
  <si>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</si>
  <si>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</si>
  <si>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</si>
  <si>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</si>
  <si>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</si>
  <si>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</si>
  <si>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</si>
  <si>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</si>
  <si>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</si>
  <si>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</si>
  <si>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</si>
  <si>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</si>
  <si>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</si>
  <si>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</si>
  <si>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</si>
  <si>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</si>
  <si>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</si>
  <si>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</si>
  <si>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</si>
  <si>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</si>
  <si>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</si>
  <si>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</si>
  <si>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</si>
  <si>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</si>
  <si>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</si>
  <si>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</si>
  <si>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</si>
  <si>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</si>
  <si>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</si>
  <si>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</si>
  <si>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</si>
  <si>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</si>
  <si>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</si>
  <si>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</si>
  <si>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</si>
  <si>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</si>
  <si>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</si>
  <si>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</si>
  <si>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</si>
  <si>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</si>
  <si>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</si>
  <si>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</si>
  <si>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</si>
  <si>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</si>
  <si>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</si>
  <si>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</si>
  <si>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</si>
  <si>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</si>
  <si>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</si>
  <si>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</si>
  <si>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</si>
  <si>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</si>
  <si>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</si>
  <si>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</si>
  <si>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</si>
  <si>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</si>
  <si>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</si>
  <si>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</si>
  <si>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</si>
  <si>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</si>
  <si>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</si>
  <si>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</si>
  <si>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</si>
  <si>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</si>
  <si>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</si>
  <si>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</si>
  <si>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</si>
  <si>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</si>
  <si>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</si>
  <si>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</si>
  <si>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</si>
  <si>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</si>
  <si>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</si>
  <si>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</si>
  <si>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</si>
  <si>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</si>
  <si>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</si>
  <si>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</si>
  <si>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</si>
  <si>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</si>
  <si>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</si>
  <si>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</si>
  <si>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</si>
  <si>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</si>
  <si>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</si>
  <si>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</si>
  <si>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</si>
  <si>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</si>
  <si>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</si>
  <si>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</si>
  <si>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</si>
  <si>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</si>
  <si>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</si>
  <si>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</si>
  <si>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</si>
  <si>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</si>
  <si>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</si>
  <si>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</si>
  <si>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</si>
  <si>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</si>
  <si>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</si>
  <si>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</si>
  <si>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</si>
  <si>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</si>
  <si>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</si>
  <si>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</si>
  <si>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</si>
  <si>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</si>
  <si>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</si>
  <si>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</si>
  <si>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</si>
  <si>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</si>
  <si>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</si>
  <si>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</si>
  <si>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</si>
  <si>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</si>
  <si>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</si>
  <si>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</si>
  <si>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</si>
  <si>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</si>
  <si>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</si>
  <si>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</si>
  <si>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</si>
  <si>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</si>
  <si>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</si>
  <si>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</si>
  <si>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</si>
  <si>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</si>
  <si>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</si>
  <si>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</si>
  <si>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</si>
  <si>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</si>
  <si>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</si>
  <si>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</si>
  <si>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</si>
  <si>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</si>
  <si>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</si>
  <si>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</si>
  <si>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</si>
  <si>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</si>
  <si>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</si>
  <si>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</si>
  <si>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</si>
  <si>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</si>
  <si>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</si>
  <si>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</si>
  <si>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</si>
  <si>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</si>
  <si>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</si>
  <si>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</si>
  <si>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</si>
  <si>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</si>
  <si>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</si>
  <si>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</si>
  <si>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</si>
  <si>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</si>
  <si>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</si>
  <si>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</si>
  <si>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</si>
  <si>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</si>
  <si>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</si>
  <si>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</si>
  <si>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</si>
  <si>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</si>
  <si>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</si>
  <si>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</si>
  <si>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</si>
  <si>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</si>
  <si>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</si>
  <si>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</si>
  <si>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</si>
  <si>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</si>
  <si>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</si>
  <si>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</si>
  <si>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</si>
  <si>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</si>
  <si>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</si>
  <si>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</si>
  <si>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</si>
  <si>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</si>
  <si>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</si>
  <si>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</si>
  <si>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</si>
  <si>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</si>
  <si>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</si>
  <si>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</si>
  <si>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</si>
  <si>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</si>
  <si>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</si>
  <si>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</si>
  <si>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</si>
  <si>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</si>
  <si>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</si>
  <si>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</si>
  <si>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</si>
  <si>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</si>
  <si>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</si>
  <si>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</si>
  <si>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</si>
  <si>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</si>
  <si>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</si>
  <si>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</si>
  <si>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</si>
  <si>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</si>
  <si>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</si>
  <si>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</si>
  <si>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</si>
  <si>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</si>
  <si>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</si>
  <si>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</si>
  <si>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</si>
  <si>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</si>
  <si>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</si>
  <si>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</si>
  <si>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</si>
  <si>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</si>
  <si>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</si>
  <si>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</si>
  <si>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</si>
  <si>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</si>
  <si>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</si>
  <si>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</si>
  <si>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</si>
  <si>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</si>
  <si>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</si>
  <si>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</si>
  <si>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</si>
  <si>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</si>
  <si>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</si>
  <si>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</si>
  <si>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</si>
  <si>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</si>
  <si>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</si>
  <si>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</si>
  <si>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</si>
  <si>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</si>
  <si>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</si>
  <si>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</si>
  <si>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</si>
  <si>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</si>
  <si>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</si>
  <si>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</si>
  <si>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</si>
  <si>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</si>
  <si>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</si>
  <si>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</si>
  <si>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</si>
  <si>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</si>
  <si>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</si>
  <si>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</si>
  <si>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</si>
  <si>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</si>
  <si>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</si>
  <si>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</si>
  <si>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</si>
  <si>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</si>
  <si>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</si>
  <si>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</si>
  <si>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</si>
  <si>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</si>
  <si>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</si>
  <si>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</si>
  <si>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</si>
  <si>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</si>
  <si>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</si>
  <si>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</si>
  <si>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</si>
  <si>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</si>
  <si>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</si>
  <si>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</si>
  <si>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</si>
  <si>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</si>
  <si>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</si>
  <si>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</si>
  <si>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</si>
  <si>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</si>
  <si>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</si>
  <si>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</si>
  <si>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</si>
  <si>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</si>
  <si>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</si>
  <si>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</si>
  <si>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</si>
  <si>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</si>
  <si>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</si>
  <si>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</si>
  <si>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</si>
  <si>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</si>
  <si>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</si>
  <si>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</si>
  <si>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</si>
  <si>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</si>
  <si>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</si>
  <si>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</si>
  <si>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</si>
  <si>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</si>
  <si>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</si>
  <si>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</si>
  <si>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</si>
  <si>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</si>
  <si>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</si>
  <si>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</si>
  <si>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</si>
  <si>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</si>
  <si>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</si>
  <si>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</si>
  <si>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</si>
  <si>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</si>
  <si>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</si>
  <si>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</si>
  <si>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</si>
  <si>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</si>
  <si>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</si>
  <si>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</si>
  <si>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</si>
  <si>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</si>
  <si>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</si>
  <si>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</si>
  <si>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</si>
  <si>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</si>
  <si>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</si>
  <si>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</si>
  <si>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</si>
  <si>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</si>
  <si>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</si>
  <si>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</si>
  <si>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</si>
  <si>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</si>
  <si>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</si>
  <si>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</si>
  <si>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</si>
  <si>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</si>
  <si>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</si>
  <si>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</si>
  <si>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</si>
  <si>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</si>
  <si>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</si>
  <si>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</si>
  <si>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</si>
  <si>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</si>
  <si>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</si>
  <si>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</si>
  <si>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</si>
  <si>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</si>
  <si>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</si>
  <si>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</si>
  <si>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</si>
  <si>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</si>
  <si>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</si>
  <si>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</si>
  <si>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</si>
  <si>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</si>
  <si>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</si>
  <si>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</si>
  <si>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</si>
  <si>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</si>
  <si>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</si>
  <si>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</si>
  <si>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</si>
  <si>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</si>
  <si>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</si>
  <si>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</si>
  <si>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</si>
  <si>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</si>
  <si>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</si>
  <si>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</si>
  <si>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</si>
  <si>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</si>
  <si>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</si>
  <si>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</si>
  <si>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</si>
  <si>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</si>
  <si>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</si>
  <si>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</si>
  <si>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</si>
  <si>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</si>
  <si>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</si>
  <si>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</si>
  <si>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</si>
  <si>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</si>
  <si>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</si>
  <si>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</si>
  <si>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</si>
  <si>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</si>
  <si>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</si>
  <si>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</si>
  <si>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</si>
  <si>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</si>
  <si>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</si>
  <si>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</si>
  <si>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</si>
  <si>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</si>
  <si>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</si>
  <si>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</si>
  <si>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</si>
  <si>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</si>
  <si>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</si>
  <si>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</si>
  <si>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</si>
  <si>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</si>
  <si>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</si>
  <si>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</si>
  <si>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</si>
  <si>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</si>
  <si>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</si>
  <si>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</si>
  <si>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</si>
  <si>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</si>
  <si>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</si>
  <si>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</si>
  <si>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</si>
  <si>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</si>
  <si>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</si>
  <si>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</si>
  <si>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</si>
  <si>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</si>
  <si>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</si>
  <si>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</si>
  <si>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</si>
  <si>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</si>
  <si>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</si>
  <si>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</si>
  <si>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</si>
  <si>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</si>
  <si>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</si>
  <si>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</si>
  <si>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</si>
  <si>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</si>
  <si>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</si>
  <si>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</si>
  <si>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</si>
  <si>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</si>
  <si>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</si>
  <si>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</si>
  <si>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</si>
  <si>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</si>
  <si>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</si>
  <si>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</si>
  <si>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</si>
  <si>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</si>
  <si>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</si>
  <si>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</si>
  <si>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</si>
  <si>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</si>
  <si>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</si>
  <si>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</si>
  <si>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</si>
  <si>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</si>
  <si>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</si>
  <si>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</si>
  <si>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</si>
  <si>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</si>
  <si>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</si>
  <si>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</si>
  <si>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</si>
  <si>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</si>
  <si>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</si>
  <si>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</si>
  <si>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</si>
  <si>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</si>
  <si>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</si>
  <si>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</si>
  <si>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</si>
  <si>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</si>
  <si>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</si>
  <si>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</si>
  <si>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</si>
  <si>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</si>
  <si>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</si>
  <si>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</si>
  <si>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</si>
  <si>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</si>
  <si>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</si>
  <si>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</si>
  <si>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</si>
  <si>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</si>
  <si>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</si>
  <si>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</si>
  <si>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</si>
  <si>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</si>
  <si>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</si>
  <si>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</si>
  <si>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</si>
  <si>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</si>
  <si>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</si>
  <si>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</si>
  <si>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</si>
  <si>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</si>
  <si>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</si>
  <si>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</si>
  <si>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</si>
  <si>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</si>
  <si>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</si>
  <si>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</si>
  <si>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</si>
  <si>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</si>
  <si>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</si>
  <si>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</si>
  <si>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</si>
  <si>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</si>
  <si>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</si>
  <si>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</si>
  <si>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</si>
  <si>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</si>
  <si>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</si>
  <si>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</si>
  <si>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</si>
  <si>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</si>
  <si>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</si>
  <si>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</si>
  <si>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</si>
  <si>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</si>
  <si>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</si>
  <si>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</si>
  <si>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</si>
  <si>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</si>
  <si>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</si>
  <si>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</si>
  <si>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</si>
  <si>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</si>
  <si>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</si>
  <si>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</si>
  <si>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</si>
  <si>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</si>
  <si>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</si>
  <si>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</si>
  <si>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</si>
  <si>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</si>
  <si>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</si>
  <si>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</si>
  <si>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</si>
  <si>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</si>
  <si>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</si>
  <si>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</si>
  <si>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</si>
  <si>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</si>
  <si>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</si>
  <si>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</si>
  <si>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</si>
  <si>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</si>
  <si>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</si>
  <si>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</si>
  <si>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</si>
  <si>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</si>
  <si>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</si>
  <si>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</si>
  <si>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</si>
  <si>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</si>
  <si>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</si>
  <si>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</si>
  <si>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</si>
  <si>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</si>
  <si>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</si>
  <si>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</si>
  <si>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</si>
  <si>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</si>
  <si>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</si>
  <si>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</si>
  <si>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</si>
  <si>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</si>
  <si>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</si>
  <si>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</si>
  <si>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</si>
  <si>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</si>
  <si>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</si>
  <si>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</si>
  <si>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</si>
  <si>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</si>
  <si>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</si>
  <si>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</si>
  <si>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</si>
  <si>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</si>
  <si>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</si>
  <si>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</si>
  <si>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</si>
  <si>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</si>
  <si>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</si>
  <si>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</si>
  <si>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</si>
  <si>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</si>
  <si>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</si>
  <si>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</si>
  <si>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</si>
  <si>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</si>
  <si>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</si>
  <si>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</si>
  <si>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</si>
  <si>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</si>
  <si>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</si>
  <si>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</si>
  <si>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</si>
  <si>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</si>
  <si>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</si>
  <si>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</si>
  <si>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</si>
  <si>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</si>
  <si>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</si>
  <si>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</si>
  <si>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</si>
  <si>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</si>
  <si>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</si>
  <si>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</si>
  <si>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</si>
  <si>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</si>
  <si>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</si>
  <si>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</si>
  <si>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</si>
  <si>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</si>
  <si>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</si>
  <si>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</si>
  <si>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</si>
  <si>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</si>
  <si>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</si>
  <si>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</si>
  <si>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</si>
  <si>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</si>
  <si>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</si>
  <si>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</si>
  <si>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</si>
  <si>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</si>
  <si>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</si>
  <si>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</si>
  <si>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</si>
  <si>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</si>
  <si>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</si>
  <si>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</si>
  <si>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</si>
  <si>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</si>
  <si>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</si>
  <si>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</si>
  <si>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</si>
  <si>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</si>
  <si>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</si>
  <si>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</si>
  <si>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</si>
  <si>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</si>
  <si>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</si>
  <si>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</si>
  <si>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</si>
  <si>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</si>
  <si>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</si>
  <si>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</si>
  <si>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</si>
  <si>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</si>
  <si>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</si>
  <si>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</si>
  <si>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</si>
  <si>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</si>
  <si>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</si>
  <si>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</si>
  <si>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</si>
  <si>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</si>
  <si>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</si>
  <si>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</si>
  <si>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</si>
  <si>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</si>
  <si>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</si>
  <si>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</si>
  <si>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</si>
  <si>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</si>
  <si>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</si>
  <si>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</si>
  <si>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</si>
  <si>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</si>
  <si>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</si>
  <si>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</si>
  <si>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</si>
  <si>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</si>
  <si>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</si>
  <si>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</si>
  <si>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</si>
  <si>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</si>
  <si>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</si>
  <si>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</si>
  <si>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</si>
  <si>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</si>
  <si>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</si>
  <si>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</si>
  <si>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</si>
  <si>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</si>
  <si>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</si>
  <si>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</si>
  <si>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</si>
  <si>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</si>
  <si>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</si>
  <si>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</si>
  <si>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</si>
  <si>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</si>
  <si>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</si>
  <si>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</si>
  <si>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</si>
  <si>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</si>
  <si>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</si>
  <si>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</si>
  <si>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</si>
  <si>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</si>
  <si>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</si>
  <si>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</si>
  <si>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</si>
  <si>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</si>
  <si>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</si>
  <si>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</si>
  <si>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</si>
  <si>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</si>
  <si>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</si>
  <si>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</si>
  <si>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</si>
  <si>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</si>
  <si>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</si>
  <si>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</si>
  <si>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</si>
  <si>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</si>
  <si>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</si>
  <si>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</si>
  <si>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</si>
  <si>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</si>
  <si>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</si>
  <si>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</si>
  <si>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</si>
  <si>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</si>
  <si>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</si>
  <si>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</si>
  <si>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</si>
  <si>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</si>
  <si>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</si>
  <si>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</si>
  <si>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</si>
  <si>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</si>
  <si>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</si>
  <si>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</si>
  <si>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</si>
  <si>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</si>
  <si>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</si>
  <si>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</si>
  <si>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</si>
  <si>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</si>
  <si>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</si>
  <si>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</si>
  <si>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</si>
  <si>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</si>
  <si>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</si>
  <si>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</si>
  <si>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</si>
  <si>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</si>
  <si>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</si>
  <si>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</si>
  <si>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</si>
  <si>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</si>
  <si>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</si>
  <si>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</si>
  <si>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</si>
  <si>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</si>
  <si>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</si>
  <si>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</si>
  <si>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</si>
  <si>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</si>
  <si>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</si>
  <si>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</si>
  <si>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</si>
  <si>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</si>
  <si>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</si>
  <si>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</si>
  <si>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</si>
  <si>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</si>
  <si>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</si>
  <si>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</si>
  <si>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</si>
  <si>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</si>
  <si>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</si>
  <si>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</si>
  <si>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</si>
  <si>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</si>
  <si>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</si>
  <si>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</si>
  <si>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</si>
  <si>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</si>
  <si>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</si>
  <si>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</si>
  <si>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</si>
  <si>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</si>
  <si>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</si>
  <si>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</si>
  <si>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</si>
  <si>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</si>
  <si>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</si>
  <si>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</si>
  <si>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</si>
  <si>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</si>
  <si>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</si>
  <si>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</si>
  <si>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</si>
  <si>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</si>
  <si>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</si>
  <si>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</si>
  <si>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</si>
  <si>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</si>
  <si>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</si>
  <si>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</si>
  <si>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</si>
  <si>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</si>
  <si>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</si>
  <si>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</si>
  <si>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</si>
  <si>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</si>
  <si>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</si>
  <si>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</si>
  <si>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</si>
  <si>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</si>
  <si>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</si>
  <si>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</si>
  <si>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</si>
  <si>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</si>
  <si>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</si>
  <si>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</si>
  <si>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</si>
  <si>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</si>
  <si>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</si>
  <si>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</si>
  <si>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</si>
  <si>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</si>
  <si>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</si>
  <si>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</si>
  <si>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</si>
  <si>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</si>
  <si>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</si>
  <si>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</si>
  <si>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</si>
  <si>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</si>
  <si>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</si>
  <si>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</si>
  <si>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</si>
  <si>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</si>
  <si>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</si>
  <si>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</si>
  <si>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</si>
  <si>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</si>
  <si>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</si>
  <si>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</si>
  <si>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</si>
  <si>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</si>
  <si>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</si>
  <si>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</si>
  <si>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</si>
  <si>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</si>
  <si>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</si>
  <si>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</si>
  <si>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</si>
  <si>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</si>
  <si>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</si>
  <si>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</si>
  <si>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</si>
  <si>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</si>
  <si>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</si>
  <si>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</si>
  <si>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</si>
  <si>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</si>
  <si>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</si>
  <si>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</si>
  <si>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</si>
  <si>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</si>
  <si>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</si>
  <si>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</si>
  <si>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</si>
  <si>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</si>
  <si>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</si>
  <si>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</si>
  <si>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</si>
  <si>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</si>
  <si>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</si>
  <si>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</si>
  <si>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</si>
  <si>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</si>
  <si>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</si>
  <si>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</si>
  <si>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</si>
  <si>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</si>
  <si>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</si>
  <si>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</si>
  <si>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</si>
  <si>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</si>
  <si>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</si>
  <si>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</si>
  <si>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</si>
  <si>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</si>
  <si>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</si>
  <si>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</si>
  <si>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</si>
  <si>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</si>
  <si>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</si>
  <si>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</si>
  <si>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</si>
  <si>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</si>
  <si>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</si>
  <si>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</si>
  <si>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</si>
  <si>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</si>
  <si>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</si>
  <si>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</si>
  <si>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</si>
  <si>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</si>
  <si>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</si>
  <si>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</si>
  <si>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</si>
  <si>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</si>
  <si>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</si>
  <si>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</si>
  <si>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</si>
  <si>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</si>
  <si>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</si>
  <si>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</si>
  <si>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</si>
  <si>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</si>
  <si>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</si>
  <si>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</si>
  <si>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</si>
  <si>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</si>
  <si>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</si>
  <si>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</si>
  <si>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</si>
  <si>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</si>
  <si>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</si>
  <si>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</si>
  <si>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</si>
  <si>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</si>
  <si>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</si>
  <si>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</si>
  <si>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</si>
  <si>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</si>
  <si>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</si>
  <si>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</si>
  <si>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</si>
  <si>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</si>
  <si>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</si>
  <si>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</si>
  <si>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</si>
  <si>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</si>
  <si>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</si>
  <si>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</si>
  <si>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</si>
  <si>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</si>
  <si>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</si>
  <si>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</si>
  <si>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</si>
  <si>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</si>
  <si>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</si>
  <si>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</si>
  <si>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</si>
  <si>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</si>
  <si>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</si>
  <si>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</si>
  <si>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</si>
  <si>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</si>
  <si>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</si>
  <si>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</si>
  <si>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</si>
  <si>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</si>
  <si>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</si>
  <si>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</si>
  <si>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</si>
  <si>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</si>
  <si>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</si>
  <si>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</si>
  <si>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</si>
  <si>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</si>
  <si>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</si>
  <si>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</si>
  <si>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</si>
  <si>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</si>
  <si>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</si>
  <si>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</si>
  <si>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</si>
  <si>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</si>
  <si>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</si>
  <si>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</si>
  <si>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</si>
  <si>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</si>
  <si>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</si>
  <si>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</si>
  <si>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</si>
  <si>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</si>
  <si>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</si>
  <si>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</si>
  <si>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</si>
  <si>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</si>
  <si>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</si>
  <si>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</si>
  <si>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</si>
  <si>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</si>
  <si>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</si>
  <si>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</si>
  <si>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</si>
  <si>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</si>
  <si>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</si>
  <si>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</si>
  <si>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</si>
  <si>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</si>
  <si>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</si>
  <si>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</si>
  <si>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</si>
  <si>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</si>
  <si>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</si>
  <si>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</si>
  <si>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</si>
  <si>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</si>
  <si>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</si>
  <si>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</si>
  <si>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</si>
  <si>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</si>
  <si>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</si>
  <si>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</si>
  <si>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</si>
  <si>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</si>
  <si>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</si>
  <si>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</si>
  <si>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</si>
  <si>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</si>
  <si>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</si>
  <si>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</si>
  <si>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</si>
  <si>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</si>
  <si>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</si>
  <si>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</si>
  <si>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</si>
  <si>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</si>
  <si>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</si>
  <si>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</si>
  <si>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</si>
  <si>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</si>
  <si>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</si>
  <si>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</si>
  <si>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</si>
  <si>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</si>
  <si>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</si>
  <si>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</si>
  <si>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</si>
  <si>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</si>
  <si>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</si>
  <si>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</si>
  <si>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</si>
  <si>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</si>
  <si>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</si>
  <si>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</si>
  <si>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</si>
  <si>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</si>
  <si>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</si>
  <si>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</si>
  <si>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</si>
  <si>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</si>
  <si>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</si>
  <si>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</si>
  <si>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</si>
  <si>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</si>
  <si>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</si>
  <si>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</si>
  <si>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</si>
  <si>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</si>
  <si>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</si>
  <si>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</si>
  <si>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</si>
  <si>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</si>
  <si>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</si>
  <si>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</si>
  <si>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</si>
  <si>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</si>
  <si>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</si>
  <si>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</si>
  <si>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</si>
  <si>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</si>
  <si>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</si>
  <si>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</si>
  <si>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</si>
  <si>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</si>
  <si>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</si>
  <si>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</si>
  <si>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</si>
  <si>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</si>
  <si>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</si>
  <si>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</si>
  <si>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</si>
  <si>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</si>
  <si>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</si>
  <si>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</si>
  <si>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</si>
  <si>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</si>
  <si>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</si>
  <si>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</si>
  <si>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</si>
  <si>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</si>
  <si>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</si>
  <si>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</si>
  <si>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</si>
  <si>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</si>
  <si>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</si>
  <si>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</si>
  <si>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</si>
  <si>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</si>
  <si>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</si>
  <si>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</si>
  <si>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</si>
  <si>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</si>
  <si>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</si>
  <si>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</si>
  <si>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</si>
  <si>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</si>
  <si>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</si>
  <si>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</si>
  <si>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</si>
  <si>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</si>
  <si>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</si>
  <si>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</si>
  <si>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</si>
  <si>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</si>
  <si>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</si>
  <si>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</si>
  <si>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</si>
  <si>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</si>
  <si>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</si>
  <si>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</si>
  <si>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</si>
  <si>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</si>
  <si>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</si>
  <si>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</si>
  <si>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</si>
  <si>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</si>
  <si>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</si>
  <si>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</si>
  <si>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</si>
  <si>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</si>
  <si>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</si>
  <si>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</si>
  <si>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</si>
  <si>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</si>
  <si>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</si>
  <si>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</si>
  <si>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</si>
  <si>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</si>
  <si>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</si>
  <si>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</si>
  <si>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</si>
  <si>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</si>
  <si>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</si>
  <si>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</si>
  <si>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</si>
  <si>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</si>
  <si>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</si>
  <si>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</si>
  <si>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</si>
  <si>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</si>
  <si>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</si>
  <si>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</si>
  <si>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</si>
  <si>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</si>
  <si>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</si>
  <si>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</si>
  <si>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</si>
  <si>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</si>
  <si>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</si>
  <si>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</si>
  <si>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</si>
  <si>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</si>
  <si>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</si>
  <si>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</si>
  <si>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</si>
  <si>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</si>
  <si>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</si>
  <si>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</si>
  <si>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</si>
  <si>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</si>
  <si>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</si>
  <si>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</si>
  <si>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</si>
  <si>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</si>
  <si>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</si>
  <si>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</si>
  <si>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</si>
  <si>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</si>
  <si>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</si>
  <si>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</si>
  <si>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</si>
  <si>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</si>
  <si>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</si>
  <si>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</si>
  <si>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</si>
  <si>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</si>
  <si>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</si>
  <si>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</si>
  <si>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</si>
  <si>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</si>
  <si>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</si>
  <si>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</si>
  <si>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</si>
  <si>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</si>
  <si>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</si>
  <si>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</si>
  <si>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</si>
  <si>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</si>
  <si>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</si>
  <si>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</si>
  <si>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</si>
  <si>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</si>
  <si>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</si>
  <si>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</si>
  <si>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</si>
  <si>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</si>
  <si>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</si>
  <si>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</si>
  <si>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</si>
  <si>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</si>
  <si>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</si>
  <si>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</si>
  <si>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</si>
  <si>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</si>
  <si>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</si>
  <si>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</si>
  <si>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</si>
  <si>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</si>
  <si>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</si>
  <si>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</si>
  <si>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</si>
  <si>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</si>
  <si>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</si>
  <si>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</si>
  <si>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</si>
  <si>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</si>
  <si>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</si>
  <si>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</si>
  <si>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</si>
  <si>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</si>
  <si>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</si>
  <si>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</si>
  <si>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</si>
  <si>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</si>
  <si>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</si>
  <si>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</si>
  <si>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</si>
  <si>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</si>
  <si>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</si>
  <si>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</si>
  <si>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</si>
  <si>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</si>
  <si>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</si>
  <si>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</si>
  <si>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</si>
  <si>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</si>
  <si>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</si>
  <si>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</si>
  <si>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</si>
  <si>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</si>
  <si>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</si>
  <si>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</si>
  <si>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</si>
  <si>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</si>
  <si>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</si>
  <si>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</si>
  <si>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</si>
  <si>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</si>
  <si>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</si>
  <si>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</si>
  <si>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</si>
  <si>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</si>
  <si>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</si>
  <si>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</si>
  <si>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</si>
  <si>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</si>
  <si>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</si>
  <si>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</si>
  <si>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</si>
  <si>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</si>
  <si>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</si>
  <si>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</si>
  <si>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</si>
  <si>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</si>
  <si>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</si>
  <si>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</si>
  <si>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</si>
  <si>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</si>
  <si>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</si>
  <si>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</si>
  <si>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</si>
  <si>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</si>
  <si>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</si>
  <si>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</si>
  <si>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</si>
  <si>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</si>
  <si>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</si>
  <si>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</si>
  <si>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</si>
  <si>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</si>
  <si>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</si>
  <si>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</si>
  <si>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</si>
  <si>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</si>
  <si>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</si>
  <si>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</si>
  <si>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</si>
  <si>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</si>
  <si>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</si>
  <si>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</si>
  <si>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</si>
  <si>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</si>
  <si>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</si>
  <si>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</si>
  <si>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</si>
  <si>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</si>
  <si>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</si>
  <si>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</si>
  <si>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</si>
  <si>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</si>
  <si>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</si>
  <si>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</si>
  <si>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</si>
  <si>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</si>
  <si>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</si>
  <si>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</si>
  <si>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</si>
  <si>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</si>
  <si>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</si>
  <si>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</si>
  <si>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</si>
  <si>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</si>
  <si>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</si>
  <si>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</si>
  <si>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</si>
  <si>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</si>
  <si>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</si>
  <si>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</si>
  <si>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</si>
  <si>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</si>
  <si>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</si>
  <si>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</si>
  <si>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</si>
  <si>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</si>
  <si>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</si>
  <si>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</si>
  <si>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</si>
  <si>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</si>
  <si>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</si>
  <si>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</si>
  <si>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</si>
  <si>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</si>
  <si>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</si>
  <si>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</si>
  <si>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</si>
  <si>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</si>
  <si>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</si>
  <si>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</si>
  <si>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</si>
  <si>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</si>
  <si>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</si>
  <si>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</si>
  <si>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</si>
  <si>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</si>
  <si>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</si>
  <si>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</si>
  <si>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</si>
  <si>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</si>
  <si>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</si>
  <si>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</si>
  <si>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</si>
  <si>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</si>
  <si>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</si>
  <si>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</si>
  <si>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</si>
  <si>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</si>
  <si>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</si>
  <si>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</si>
  <si>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</si>
  <si>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</si>
  <si>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</si>
  <si>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</si>
  <si>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</si>
  <si>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</si>
  <si>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</si>
  <si>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</si>
  <si>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</si>
  <si>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</si>
  <si>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</si>
  <si>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</si>
  <si>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</si>
  <si>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</si>
  <si>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</si>
  <si>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</si>
  <si>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</si>
  <si>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</si>
  <si>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</si>
  <si>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</si>
  <si>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</si>
  <si>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</si>
  <si>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</si>
  <si>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</si>
  <si>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</si>
  <si>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</si>
  <si>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</si>
  <si>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</si>
  <si>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</si>
  <si>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</si>
  <si>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</si>
  <si>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</si>
  <si>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</si>
  <si>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</si>
  <si>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</si>
  <si>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</si>
  <si>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</si>
  <si>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</si>
  <si>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</si>
  <si>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</si>
  <si>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</si>
  <si>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</si>
  <si>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</si>
  <si>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</si>
  <si>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</si>
  <si>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</si>
  <si>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</si>
  <si>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</si>
  <si>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</si>
  <si>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</si>
  <si>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</si>
  <si>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</si>
  <si>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</si>
  <si>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</si>
  <si>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</si>
  <si>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</si>
  <si>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</si>
  <si>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</si>
  <si>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</si>
  <si>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</si>
  <si>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</si>
  <si>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</si>
  <si>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</si>
  <si>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</si>
  <si>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</si>
  <si>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</si>
  <si>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</si>
  <si>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</si>
  <si>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</si>
  <si>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</si>
  <si>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</si>
  <si>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</si>
  <si>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</si>
  <si>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</si>
  <si>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</si>
  <si>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</si>
  <si>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</si>
  <si>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</si>
  <si>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</si>
  <si>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</si>
  <si>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</si>
  <si>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</si>
  <si>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</si>
  <si>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</si>
  <si>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</si>
  <si>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</si>
  <si>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</si>
  <si>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</si>
  <si>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</si>
  <si>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</si>
  <si>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</si>
  <si>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</si>
  <si>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</si>
  <si>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</si>
  <si>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</si>
  <si>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</si>
  <si>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</si>
  <si>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</si>
  <si>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</si>
  <si>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</si>
  <si>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</si>
  <si>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</si>
  <si>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</si>
  <si>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</si>
  <si>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</si>
  <si>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</si>
  <si>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</si>
  <si>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</si>
  <si>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</si>
  <si>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</si>
  <si>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</si>
  <si>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</si>
  <si>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</si>
  <si>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</si>
  <si>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</si>
  <si>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</si>
  <si>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</si>
  <si>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</si>
  <si>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</si>
  <si>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</si>
  <si>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</si>
  <si>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</si>
  <si>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</si>
  <si>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</si>
  <si>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</si>
  <si>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</si>
  <si>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</si>
  <si>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</si>
  <si>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</si>
  <si>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</si>
  <si>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</si>
  <si>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</si>
  <si>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</si>
  <si>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</si>
  <si>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</si>
  <si>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</si>
  <si>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</si>
  <si>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</si>
  <si>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</si>
  <si>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</si>
  <si>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</si>
  <si>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</si>
  <si>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</si>
  <si>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</si>
  <si>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</si>
  <si>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</si>
  <si>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</si>
  <si>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</si>
  <si>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</si>
  <si>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</si>
  <si>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</si>
  <si>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</si>
  <si>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</si>
  <si>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</si>
  <si>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</si>
  <si>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</si>
  <si>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</si>
  <si>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</si>
  <si>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</si>
  <si>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</si>
  <si>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</si>
  <si>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</si>
  <si>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</si>
  <si>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</si>
  <si>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</si>
  <si>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</si>
  <si>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</si>
  <si>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</si>
  <si>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</si>
  <si>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</si>
  <si>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</si>
  <si>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</si>
  <si>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</si>
  <si>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</si>
  <si>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</si>
  <si>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</si>
  <si>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</si>
  <si>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</si>
  <si>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</si>
  <si>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</si>
  <si>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</si>
  <si>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</si>
  <si>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</si>
  <si>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</si>
  <si>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</si>
  <si>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</si>
  <si>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</si>
  <si>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</si>
  <si>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</si>
  <si>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</si>
  <si>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</si>
  <si>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</si>
  <si>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</si>
  <si>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</si>
  <si>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</si>
  <si>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</si>
  <si>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</si>
  <si>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</si>
  <si>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</si>
  <si>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</si>
  <si>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</si>
  <si>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</si>
  <si>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</si>
  <si>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</si>
  <si>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</si>
  <si>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</si>
  <si>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</si>
  <si>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</si>
  <si>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</si>
  <si>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</si>
  <si>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</si>
  <si>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</si>
  <si>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</si>
  <si>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</si>
  <si>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</si>
  <si>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</si>
  <si>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</si>
  <si>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</si>
  <si>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</si>
  <si>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</si>
  <si>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</si>
  <si>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</si>
  <si>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</si>
  <si>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</si>
  <si>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</si>
  <si>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</si>
  <si>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</si>
  <si>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</si>
  <si>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</si>
  <si>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</si>
  <si>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</si>
  <si>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</si>
  <si>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</si>
  <si>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</si>
  <si>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</si>
  <si>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</si>
  <si>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</si>
  <si>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</si>
  <si>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</si>
  <si>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</si>
  <si>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</si>
  <si>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</si>
  <si>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</si>
  <si>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</si>
  <si>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</si>
  <si>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</si>
  <si>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</si>
  <si>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</si>
  <si>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</si>
  <si>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</si>
  <si>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</si>
  <si>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</si>
  <si>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</si>
  <si>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</si>
  <si>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</si>
  <si>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</si>
  <si>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</si>
  <si>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</si>
  <si>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</si>
  <si>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</si>
  <si>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</si>
  <si>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</si>
  <si>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</si>
  <si>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</si>
  <si>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</si>
  <si>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</si>
  <si>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</si>
  <si>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</si>
  <si>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</si>
  <si>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</si>
  <si>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</si>
  <si>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</si>
  <si>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</si>
  <si>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</si>
  <si>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</si>
  <si>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</si>
  <si>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</si>
  <si>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</si>
  <si>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</si>
  <si>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</si>
  <si>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</si>
  <si>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</si>
  <si>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</si>
  <si>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</si>
  <si>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</si>
  <si>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</si>
  <si>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</si>
  <si>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</si>
  <si>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</si>
  <si>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</si>
  <si>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</si>
  <si>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</si>
  <si>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</si>
  <si>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</si>
  <si>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</si>
  <si>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</si>
  <si>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</si>
  <si>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</si>
  <si>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</si>
  <si>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</si>
  <si>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</si>
  <si>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</si>
  <si>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</si>
  <si>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</si>
  <si>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</si>
  <si>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</si>
  <si>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</si>
  <si>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</si>
  <si>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</si>
  <si>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</si>
  <si>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</si>
  <si>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</si>
  <si>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</si>
  <si>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</si>
  <si>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</si>
  <si>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</si>
  <si>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</si>
  <si>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</si>
  <si>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</si>
  <si>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</si>
  <si>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</si>
  <si>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</si>
  <si>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</si>
  <si>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</si>
  <si>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</si>
  <si>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</si>
  <si>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</si>
  <si>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</si>
  <si>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</si>
  <si>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</si>
  <si>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</si>
  <si>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</si>
  <si>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</si>
  <si>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</si>
  <si>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</si>
  <si>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</si>
  <si>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</si>
  <si>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</si>
  <si>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</si>
  <si>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</si>
  <si>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</si>
  <si>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</si>
  <si>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</si>
  <si>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</si>
  <si>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</si>
  <si>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</si>
  <si>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</si>
  <si>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</si>
  <si>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</si>
  <si>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</si>
  <si>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</si>
  <si>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</si>
  <si>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</si>
  <si>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</si>
  <si>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</si>
  <si>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</si>
  <si>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</si>
  <si>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</si>
  <si>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</si>
  <si>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</si>
  <si>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</si>
  <si>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</si>
  <si>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</si>
  <si>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</si>
  <si>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</si>
  <si>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</si>
  <si>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</si>
  <si>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</si>
  <si>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</si>
  <si>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</si>
  <si>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</si>
  <si>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</si>
  <si>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</si>
  <si>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</si>
  <si>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</si>
  <si>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</si>
  <si>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</si>
  <si>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</si>
  <si>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</si>
  <si>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</si>
  <si>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</si>
  <si>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</si>
  <si>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</si>
  <si>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</si>
  <si>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</si>
  <si>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</si>
  <si>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</si>
  <si>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</si>
  <si>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</si>
  <si>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</si>
  <si>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</si>
  <si>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</si>
  <si>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</si>
  <si>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</si>
  <si>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</si>
  <si>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</si>
  <si>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</si>
  <si>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</si>
  <si>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</si>
  <si>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</si>
  <si>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</si>
  <si>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</si>
  <si>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</si>
  <si>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</si>
  <si>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</si>
  <si>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</si>
  <si>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</si>
  <si>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</si>
  <si>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</si>
  <si>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</si>
  <si>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</si>
  <si>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</si>
  <si>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</si>
  <si>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</si>
  <si>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</si>
  <si>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</si>
  <si>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</si>
  <si>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</si>
  <si>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</si>
  <si>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</si>
  <si>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</si>
  <si>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</si>
  <si>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</si>
  <si>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</si>
  <si>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</si>
  <si>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</si>
  <si>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</si>
  <si>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</si>
  <si>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</si>
  <si>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</si>
  <si>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</si>
  <si>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</si>
  <si>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</si>
  <si>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</si>
  <si>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</si>
  <si>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</si>
  <si>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</si>
  <si>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</si>
  <si>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</si>
  <si>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</si>
  <si>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</si>
  <si>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</si>
  <si>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</si>
  <si>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</si>
  <si>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</si>
  <si>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</si>
  <si>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</si>
  <si>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</si>
  <si>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</si>
  <si>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</si>
  <si>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</si>
  <si>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</si>
  <si>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</si>
  <si>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</si>
  <si>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</si>
  <si>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</si>
  <si>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</si>
  <si>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</si>
  <si>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</si>
  <si>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</si>
  <si>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</si>
  <si>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</si>
  <si>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</si>
  <si>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</si>
  <si>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</si>
  <si>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</si>
  <si>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</si>
  <si>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</si>
  <si>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</si>
  <si>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</si>
  <si>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</si>
  <si>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</si>
  <si>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</si>
  <si>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</si>
  <si>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</si>
  <si>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</si>
  <si>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</si>
  <si>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</si>
  <si>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</si>
  <si>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</si>
  <si>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</si>
  <si>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</si>
  <si>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</si>
  <si>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</si>
  <si>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</si>
  <si>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</si>
  <si>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</si>
  <si>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</si>
  <si>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</si>
  <si>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</si>
  <si>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</si>
  <si>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</si>
  <si>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</si>
  <si>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</si>
  <si>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</si>
  <si>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</si>
  <si>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</si>
  <si>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</si>
  <si>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</si>
  <si>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</si>
  <si>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</si>
  <si>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</si>
  <si>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</si>
  <si>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</si>
  <si>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</si>
  <si>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</si>
  <si>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</si>
  <si>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</si>
  <si>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</si>
  <si>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</si>
  <si>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</si>
  <si>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</si>
  <si>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</si>
  <si>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</si>
  <si>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</si>
  <si>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</si>
  <si>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</si>
  <si>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</si>
  <si>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</si>
  <si>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</si>
  <si>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</si>
  <si>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</si>
  <si>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</si>
  <si>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</si>
  <si>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</si>
  <si>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</si>
  <si>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</si>
  <si>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</si>
  <si>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</si>
  <si>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</si>
  <si>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</si>
  <si>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</si>
  <si>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</si>
  <si>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</si>
  <si>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</si>
  <si>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</si>
  <si>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</si>
  <si>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</si>
  <si>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</si>
  <si>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</si>
  <si>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</si>
  <si>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</si>
  <si>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</si>
  <si>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</si>
  <si>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</si>
  <si>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</si>
  <si>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</si>
  <si>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</si>
  <si>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</si>
  <si>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</si>
  <si>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</si>
  <si>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</si>
  <si>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</si>
  <si>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</si>
  <si>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</si>
  <si>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</si>
  <si>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</si>
  <si>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</si>
  <si>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</si>
  <si>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</si>
  <si>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</si>
  <si>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</si>
  <si>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</si>
  <si>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</si>
  <si>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</si>
  <si>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</si>
  <si>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</si>
  <si>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</si>
  <si>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</si>
  <si>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</si>
  <si>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</si>
  <si>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</si>
  <si>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</si>
  <si>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</si>
  <si>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</si>
  <si>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</si>
  <si>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</si>
  <si>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</si>
  <si>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</si>
  <si>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</si>
  <si>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</si>
  <si>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</si>
  <si>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</si>
  <si>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</si>
  <si>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</si>
  <si>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</si>
  <si>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</si>
  <si>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</si>
  <si>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</si>
  <si>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</si>
  <si>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</si>
  <si>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</si>
  <si>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</si>
  <si>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</si>
  <si>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</si>
  <si>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</si>
  <si>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</si>
  <si>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</si>
  <si>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</si>
  <si>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</si>
  <si>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</si>
  <si>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</si>
  <si>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</si>
  <si>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</si>
  <si>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</si>
  <si>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</si>
  <si>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</si>
  <si>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</si>
  <si>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</si>
  <si>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</si>
  <si>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</si>
  <si>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</si>
  <si>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</si>
  <si>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</si>
  <si>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</si>
  <si>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</si>
  <si>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</si>
  <si>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</si>
  <si>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</si>
  <si>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</si>
  <si>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</si>
  <si>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</si>
  <si>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</si>
  <si>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</si>
  <si>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</si>
  <si>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</si>
  <si>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</si>
  <si>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</si>
  <si>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</si>
  <si>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</si>
  <si>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</si>
  <si>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</si>
  <si>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</si>
  <si>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</si>
  <si>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</si>
  <si>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</si>
  <si>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</si>
  <si>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</si>
  <si>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</si>
  <si>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</si>
  <si>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</si>
  <si>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</si>
  <si>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</si>
  <si>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</si>
  <si>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</si>
  <si>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</si>
  <si>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</si>
  <si>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</si>
  <si>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</si>
  <si>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</si>
  <si>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</si>
  <si>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</si>
  <si>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</si>
  <si>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</si>
  <si>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</si>
  <si>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</si>
  <si>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</si>
  <si>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</si>
  <si>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</si>
  <si>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</si>
  <si>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</si>
  <si>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</si>
  <si>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</si>
  <si>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</si>
  <si>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</si>
  <si>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</si>
  <si>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</si>
  <si>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</si>
  <si>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</si>
  <si>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</si>
  <si>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</si>
  <si>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</si>
  <si>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</si>
  <si>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</si>
  <si>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</si>
  <si>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</si>
  <si>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</si>
  <si>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</si>
  <si>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</si>
  <si>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</si>
  <si>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</si>
  <si>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</si>
  <si>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</si>
  <si>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</si>
  <si>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</si>
  <si>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</si>
  <si>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</si>
  <si>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</si>
  <si>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</si>
  <si>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</si>
  <si>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</si>
  <si>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</si>
  <si>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</si>
  <si>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</si>
  <si>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</si>
  <si>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</si>
  <si>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</si>
  <si>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</si>
  <si>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</si>
  <si>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</si>
  <si>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</si>
  <si>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</si>
  <si>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</si>
  <si>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</si>
  <si>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</si>
  <si>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</si>
  <si>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</si>
  <si>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</si>
  <si>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</si>
  <si>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</si>
  <si>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</si>
  <si>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</si>
  <si>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</si>
  <si>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</si>
  <si>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</si>
  <si>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</si>
  <si>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</si>
  <si>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</si>
  <si>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</si>
  <si>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</si>
  <si>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</si>
  <si>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</si>
  <si>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</si>
  <si>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</si>
  <si>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</si>
  <si>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</si>
  <si>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</si>
  <si>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</si>
  <si>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</si>
  <si>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</si>
  <si>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</si>
  <si>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</si>
  <si>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</si>
  <si>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</si>
  <si>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</si>
  <si>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</si>
  <si>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</si>
  <si>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</si>
  <si>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</si>
  <si>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</si>
  <si>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</si>
  <si>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</si>
  <si>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</si>
  <si>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</si>
  <si>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</si>
  <si>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</si>
  <si>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</si>
  <si>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</si>
  <si>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</si>
  <si>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</si>
  <si>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</si>
  <si>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</si>
  <si>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</si>
  <si>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</si>
  <si>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</si>
  <si>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</si>
  <si>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</si>
  <si>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</si>
  <si>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</si>
  <si>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</si>
  <si>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</si>
  <si>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</si>
  <si>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</si>
  <si>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</si>
  <si>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</si>
  <si>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</si>
  <si>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</si>
  <si>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</si>
  <si>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</si>
  <si>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</si>
  <si>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</si>
  <si>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</si>
  <si>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</si>
  <si>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</si>
  <si>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</si>
  <si>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</si>
  <si>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</si>
  <si>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</si>
  <si>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</si>
  <si>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</si>
  <si>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</si>
  <si>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</si>
  <si>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</si>
  <si>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</si>
  <si>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</si>
  <si>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</si>
  <si>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</si>
  <si>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</si>
  <si>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</si>
  <si>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</si>
  <si>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</si>
  <si>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</si>
  <si>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</si>
  <si>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</si>
  <si>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</si>
  <si>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</si>
  <si>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</si>
  <si>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</si>
  <si>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</si>
  <si>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</si>
  <si>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</si>
  <si>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</si>
  <si>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</si>
  <si>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</si>
  <si>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</si>
  <si>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</si>
  <si>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</si>
  <si>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</si>
  <si>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</si>
  <si>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</si>
  <si>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</si>
  <si>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</si>
  <si>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</si>
  <si>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</si>
  <si>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</si>
  <si>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</si>
  <si>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</si>
  <si>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</si>
  <si>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</si>
  <si>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</si>
  <si>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</si>
  <si>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</si>
  <si>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</si>
  <si>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</si>
  <si>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</si>
  <si>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</si>
  <si>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</si>
  <si>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</si>
  <si>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</si>
  <si>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</si>
  <si>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</si>
  <si>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</si>
  <si>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</si>
  <si>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</si>
  <si>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</si>
  <si>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</si>
  <si>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</si>
  <si>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</si>
  <si>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</si>
  <si>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</si>
  <si>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</si>
  <si>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</si>
  <si>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</si>
  <si>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</si>
  <si>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</si>
  <si>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</si>
  <si>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</si>
  <si>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</si>
  <si>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</si>
  <si>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</si>
  <si>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</si>
  <si>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</si>
  <si>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</si>
  <si>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</si>
  <si>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</si>
  <si>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</si>
  <si>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</si>
  <si>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</si>
  <si>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</si>
  <si>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</si>
  <si>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</si>
  <si>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</si>
  <si>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</si>
  <si>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</si>
  <si>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</si>
  <si>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</si>
  <si>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</si>
  <si>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</si>
  <si>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</si>
  <si>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</si>
  <si>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</si>
  <si>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</si>
  <si>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</si>
  <si>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</si>
  <si>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</si>
  <si>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</si>
  <si>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</si>
  <si>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</si>
  <si>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</si>
  <si>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</si>
  <si>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</si>
  <si>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</si>
  <si>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</si>
  <si>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</si>
  <si>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</si>
  <si>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</si>
  <si>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</si>
  <si>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</si>
  <si>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</si>
  <si>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</si>
  <si>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</si>
  <si>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</si>
  <si>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</si>
  <si>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</si>
  <si>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</si>
  <si>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</si>
  <si>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</si>
  <si>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</si>
  <si>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</si>
  <si>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</si>
  <si>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</si>
  <si>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</si>
  <si>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</si>
  <si>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</si>
  <si>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</si>
  <si>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</si>
  <si>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</si>
  <si>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</si>
  <si>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</si>
  <si>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</si>
  <si>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</si>
  <si>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</si>
  <si>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</si>
  <si>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</si>
  <si>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</si>
  <si>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</si>
  <si>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</si>
  <si>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</si>
  <si>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</si>
  <si>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2021-8-08001422020</t>
  </si>
  <si>
    <t>Objeto: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</si>
</sst>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9" zoomScale="70" zoomScaleNormal="70"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163</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187"/>
      <c r="I20" s="149" t="s">
        <v>163</v>
      </c>
      <c r="J20" s="150" t="s">
        <v>171</v>
      </c>
      <c r="K20" s="151">
        <v>4690143573</v>
      </c>
      <c r="L20" s="152"/>
      <c r="M20" s="152">
        <v>44561</v>
      </c>
      <c r="N20" s="135">
        <f>+(M20-L20)/30</f>
        <v>1485.3666666666666</v>
      </c>
      <c r="O20" s="138"/>
      <c r="U20" s="134"/>
      <c r="V20" s="105">
        <f ca="1">NOW()</f>
        <v>44194.655475</v>
      </c>
      <c r="W20" s="105">
        <f ca="1">NOW()</f>
        <v>44194.655475</v>
      </c>
    </row>
    <row r="21" spans="1:23" ht="30" customHeight="1" outlineLevel="1" x14ac:dyDescent="0.25">
      <c r="A21" s="9"/>
      <c r="B21" s="71"/>
      <c r="C21" s="5"/>
      <c r="D21" s="5"/>
      <c r="E21" s="5"/>
      <c r="F21" s="5"/>
      <c r="G21" s="5"/>
      <c r="H21" s="70"/>
      <c r="I21" s="149" t="s">
        <v>163</v>
      </c>
      <c r="J21" s="150" t="s">
        <v>123</v>
      </c>
      <c r="K21" s="151"/>
      <c r="L21" s="152"/>
      <c r="M21" s="152">
        <v>44561</v>
      </c>
      <c r="N21" s="135">
        <f t="shared" ref="N21:N35" si="0">+(M21-L21)/30</f>
        <v>1485.3666666666666</v>
      </c>
      <c r="O21" s="139"/>
    </row>
    <row r="22" spans="1:23" ht="30" customHeight="1" outlineLevel="1" x14ac:dyDescent="0.3">
      <c r="A22" s="9"/>
      <c r="B22" s="71"/>
      <c r="C22" s="5"/>
      <c r="D22" s="5"/>
      <c r="E22" s="5"/>
      <c r="F22" s="5"/>
      <c r="G22" s="5"/>
      <c r="H22" s="70"/>
      <c r="I22" s="149" t="s">
        <v>163</v>
      </c>
      <c r="J22" s="150" t="s">
        <v>173</v>
      </c>
      <c r="K22" s="151"/>
      <c r="L22" s="152"/>
      <c r="M22" s="152">
        <v>44561</v>
      </c>
      <c r="N22" s="136">
        <f t="shared" ref="N22:N33" si="1">+(M22-L22)/30</f>
        <v>1485.3666666666666</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FUNDACIÓN PARA EL FOMENTO DE LA EDUCACIÓN EN EL CHOCO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2716</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0.03</v>
      </c>
      <c r="O179" s="8"/>
      <c r="Q179" s="19"/>
      <c r="R179" s="159">
        <f>IF(M179&gt;0,SUM(L179+M179),"")</f>
        <v>0.03</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140704307.19</v>
      </c>
      <c r="F185" s="92"/>
      <c r="G185" s="93"/>
      <c r="H185" s="88"/>
      <c r="I185" s="90" t="s">
        <v>2627</v>
      </c>
      <c r="J185" s="166">
        <f>+SUM(M179:M183)</f>
        <v>0.03</v>
      </c>
      <c r="K185" s="203" t="s">
        <v>2628</v>
      </c>
      <c r="L185" s="203"/>
      <c r="M185" s="94">
        <f>+J185*(SUM(K20:K35))</f>
        <v>140704307.19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schemas.openxmlformats.org/package/2006/metadata/core-properties"/>
    <ds:schemaRef ds:uri="4fb10211-09fb-4e80-9f0b-184718d5d98c"/>
    <ds:schemaRef ds:uri="http://purl.org/dc/dcmitype/"/>
    <ds:schemaRef ds:uri="http://purl.org/dc/terms/"/>
    <ds:schemaRef ds:uri="http://purl.org/dc/elements/1.1/"/>
    <ds:schemaRef ds:uri="http://schemas.microsoft.com/office/2006/metadata/properties"/>
    <ds:schemaRef ds:uri="http://schemas.microsoft.com/office/2006/documentManagement/type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2020-11-20T15:12:35Z</cp:lastPrinted>
  <dcterms:created xsi:type="dcterms:W3CDTF">2020-10-14T21:57:42Z</dcterms:created>
  <dcterms:modified xsi:type="dcterms:W3CDTF">2020-12-29T20:52:32Z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