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<sst xmlns="http://schemas.openxmlformats.org/spreadsheetml/2006/main" count="3235" uniqueCount="2739">
  <si>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</si>
  <si>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</si>
  <si>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</si>
  <si>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</si>
  <si>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</si>
  <si>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</si>
  <si>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</si>
  <si>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</si>
  <si>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</si>
  <si>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</si>
  <si>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</si>
  <si>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</si>
  <si>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</si>
  <si>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</si>
  <si>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</si>
  <si>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</si>
  <si>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</si>
  <si>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</si>
  <si>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</si>
  <si>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</si>
  <si>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</si>
  <si>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</si>
  <si>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</si>
  <si>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</si>
  <si>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</si>
  <si>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</si>
  <si>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</si>
  <si>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</si>
  <si>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</si>
  <si>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</si>
  <si>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</si>
  <si>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</si>
  <si>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</si>
  <si>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</si>
  <si>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</si>
  <si>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</si>
  <si>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</si>
  <si>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</si>
  <si>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</si>
  <si>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</si>
  <si>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</si>
  <si>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</si>
  <si>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</si>
  <si>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</si>
  <si>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</si>
  <si>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</si>
  <si>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</si>
  <si>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</si>
  <si>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</si>
  <si>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</si>
  <si>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</si>
  <si>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</si>
  <si>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</si>
  <si>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</si>
  <si>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</si>
  <si>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</si>
  <si>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</si>
  <si>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</si>
  <si>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</si>
  <si>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</si>
  <si>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</si>
  <si>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</si>
  <si>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</si>
  <si>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</si>
  <si>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</si>
  <si>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</si>
  <si>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</si>
  <si>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</si>
  <si>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</si>
  <si>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</si>
  <si>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</si>
  <si>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</si>
  <si>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</si>
  <si>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</si>
  <si>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</si>
  <si>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</si>
  <si>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</si>
  <si>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</si>
  <si>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</si>
  <si>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</si>
  <si>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</si>
  <si>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</si>
  <si>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</si>
  <si>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</si>
  <si>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</si>
  <si>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</si>
  <si>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</si>
  <si>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</si>
  <si>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</si>
  <si>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</si>
  <si>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</si>
  <si>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</si>
  <si>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</si>
  <si>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</si>
  <si>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</si>
  <si>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</si>
  <si>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</si>
  <si>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</si>
  <si>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</si>
  <si>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</si>
  <si>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</si>
  <si>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</si>
  <si>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</si>
  <si>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</si>
  <si>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</si>
  <si>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</si>
  <si>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</si>
  <si>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</si>
  <si>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</si>
  <si>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</si>
  <si>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</si>
  <si>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</si>
  <si>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</si>
  <si>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</si>
  <si>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</si>
  <si>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</si>
  <si>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</si>
  <si>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</si>
  <si>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</si>
  <si>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</si>
  <si>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</si>
  <si>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</si>
  <si>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</si>
  <si>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</si>
  <si>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</si>
  <si>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</si>
  <si>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</si>
  <si>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</si>
  <si>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</si>
  <si>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</si>
  <si>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</si>
  <si>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</si>
  <si>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</si>
  <si>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</si>
  <si>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</si>
  <si>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</si>
  <si>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</si>
  <si>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</si>
  <si>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</si>
  <si>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</si>
  <si>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</si>
  <si>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</si>
  <si>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</si>
  <si>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</si>
  <si>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</si>
  <si>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</si>
  <si>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</si>
  <si>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</si>
  <si>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</si>
  <si>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</si>
  <si>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</si>
  <si>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</si>
  <si>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</si>
  <si>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</si>
  <si>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</si>
  <si>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</si>
  <si>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</si>
  <si>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</si>
  <si>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</si>
  <si>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</si>
  <si>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</si>
  <si>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</si>
  <si>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</si>
  <si>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</si>
  <si>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</si>
  <si>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</si>
  <si>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</si>
  <si>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</si>
  <si>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</si>
  <si>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</si>
  <si>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</si>
  <si>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</si>
  <si>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</si>
  <si>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</si>
  <si>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</si>
  <si>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</si>
  <si>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</si>
  <si>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</si>
  <si>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</si>
  <si>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</si>
  <si>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</si>
  <si>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</si>
  <si>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</si>
  <si>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</si>
  <si>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</si>
  <si>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</si>
  <si>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</si>
  <si>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</si>
  <si>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</si>
  <si>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</si>
  <si>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</si>
  <si>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</si>
  <si>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</si>
  <si>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</si>
  <si>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</si>
  <si>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</si>
  <si>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</si>
  <si>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</si>
  <si>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</si>
  <si>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</si>
  <si>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</si>
  <si>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</si>
  <si>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</si>
  <si>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</si>
  <si>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</si>
  <si>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</si>
  <si>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</si>
  <si>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</si>
  <si>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</si>
  <si>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</si>
  <si>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</si>
  <si>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</si>
  <si>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</si>
  <si>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</si>
  <si>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</si>
  <si>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</si>
  <si>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</si>
  <si>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</si>
  <si>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</si>
  <si>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</si>
  <si>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</si>
  <si>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</si>
  <si>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</si>
  <si>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</si>
  <si>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</si>
  <si>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</si>
  <si>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</si>
  <si>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</si>
  <si>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</si>
  <si>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</si>
  <si>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</si>
  <si>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</si>
  <si>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</si>
  <si>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</si>
  <si>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</si>
  <si>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</si>
  <si>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</si>
  <si>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</si>
  <si>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</si>
  <si>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</si>
  <si>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</si>
  <si>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</si>
  <si>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</si>
  <si>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</si>
  <si>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</si>
  <si>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</si>
  <si>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</si>
  <si>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</si>
  <si>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</si>
  <si>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</si>
  <si>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</si>
  <si>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</si>
  <si>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</si>
  <si>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</si>
  <si>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</si>
  <si>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</si>
  <si>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</si>
  <si>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</si>
  <si>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</si>
  <si>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</si>
  <si>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</si>
  <si>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</si>
  <si>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</si>
  <si>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</si>
  <si>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</si>
  <si>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</si>
  <si>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</si>
  <si>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</si>
  <si>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</si>
  <si>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</si>
  <si>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</si>
  <si>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</si>
  <si>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</si>
  <si>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</si>
  <si>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</si>
  <si>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</si>
  <si>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</si>
  <si>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</si>
  <si>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</si>
  <si>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</si>
  <si>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</si>
  <si>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</si>
  <si>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</si>
  <si>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</si>
  <si>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</si>
  <si>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</si>
  <si>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</si>
  <si>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</si>
  <si>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</si>
  <si>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</si>
  <si>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</si>
  <si>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</si>
  <si>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</si>
  <si>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</si>
  <si>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</si>
  <si>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</si>
  <si>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</si>
  <si>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</si>
  <si>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</si>
  <si>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</si>
  <si>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</si>
  <si>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</si>
  <si>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</si>
  <si>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</si>
  <si>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</si>
  <si>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</si>
  <si>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</si>
  <si>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</si>
  <si>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</si>
  <si>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</si>
  <si>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</si>
  <si>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</si>
  <si>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</si>
  <si>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</si>
  <si>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</si>
  <si>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</si>
  <si>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</si>
  <si>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</si>
  <si>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</si>
  <si>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</si>
  <si>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</si>
  <si>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</si>
  <si>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</si>
  <si>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</si>
  <si>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</si>
  <si>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</si>
  <si>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</si>
  <si>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</si>
  <si>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</si>
  <si>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</si>
  <si>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</si>
  <si>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</si>
  <si>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</si>
  <si>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</si>
  <si>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</si>
  <si>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</si>
  <si>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</si>
  <si>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</si>
  <si>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</si>
  <si>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</si>
  <si>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</si>
  <si>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</si>
  <si>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</si>
  <si>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</si>
  <si>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</si>
  <si>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</si>
  <si>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</si>
  <si>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</si>
  <si>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</si>
  <si>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</si>
  <si>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</si>
  <si>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</si>
  <si>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</si>
  <si>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</si>
  <si>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</si>
  <si>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</si>
  <si>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</si>
  <si>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</si>
  <si>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</si>
  <si>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</si>
  <si>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</si>
  <si>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</si>
  <si>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</si>
  <si>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</si>
  <si>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</si>
  <si>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</si>
  <si>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</si>
  <si>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</si>
  <si>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</si>
  <si>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</si>
  <si>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</si>
  <si>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</si>
  <si>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</si>
  <si>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</si>
  <si>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</si>
  <si>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</si>
  <si>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</si>
  <si>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</si>
  <si>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</si>
  <si>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</si>
  <si>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</si>
  <si>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</si>
  <si>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</si>
  <si>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</si>
  <si>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</si>
  <si>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</si>
  <si>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</si>
  <si>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</si>
  <si>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</si>
  <si>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</si>
  <si>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</si>
  <si>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</si>
  <si>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</si>
  <si>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</si>
  <si>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</si>
  <si>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</si>
  <si>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</si>
  <si>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</si>
  <si>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</si>
  <si>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</si>
  <si>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</si>
  <si>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</si>
  <si>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</si>
  <si>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</si>
  <si>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</si>
  <si>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</si>
  <si>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</si>
  <si>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</si>
  <si>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</si>
  <si>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</si>
  <si>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</si>
  <si>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</si>
  <si>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</si>
  <si>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</si>
  <si>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</si>
  <si>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</si>
  <si>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</si>
  <si>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</si>
  <si>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</si>
  <si>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</si>
  <si>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</si>
  <si>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</si>
  <si>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</si>
  <si>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</si>
  <si>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</si>
  <si>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</si>
  <si>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</si>
  <si>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</si>
  <si>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</si>
  <si>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</si>
  <si>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</si>
  <si>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</si>
  <si>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</si>
  <si>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</si>
  <si>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</si>
  <si>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</si>
  <si>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</si>
  <si>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</si>
  <si>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</si>
  <si>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</si>
  <si>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</si>
  <si>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</si>
  <si>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</si>
  <si>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</si>
  <si>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</si>
  <si>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</si>
  <si>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</si>
  <si>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</si>
  <si>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</si>
  <si>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</si>
  <si>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</si>
  <si>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</si>
  <si>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</si>
  <si>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</si>
  <si>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</si>
  <si>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</si>
  <si>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</si>
  <si>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</si>
  <si>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</si>
  <si>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</si>
  <si>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</si>
  <si>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</si>
  <si>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</si>
  <si>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</si>
  <si>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</si>
  <si>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</si>
  <si>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</si>
  <si>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</si>
  <si>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</si>
  <si>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</si>
  <si>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</si>
  <si>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</si>
  <si>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</si>
  <si>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</si>
  <si>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</si>
  <si>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</si>
  <si>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</si>
  <si>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</si>
  <si>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</si>
  <si>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</si>
  <si>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</si>
  <si>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</si>
  <si>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</si>
  <si>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</si>
  <si>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</si>
  <si>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</si>
  <si>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</si>
  <si>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</si>
  <si>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</si>
  <si>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</si>
  <si>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</si>
  <si>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</si>
  <si>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</si>
  <si>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</si>
  <si>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</si>
  <si>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</si>
  <si>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</si>
  <si>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</si>
  <si>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</si>
  <si>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</si>
  <si>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</si>
  <si>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</si>
  <si>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</si>
  <si>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</si>
  <si>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</si>
  <si>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</si>
  <si>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</si>
  <si>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</si>
  <si>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</si>
  <si>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</si>
  <si>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</si>
  <si>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</si>
  <si>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</si>
  <si>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</si>
  <si>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</si>
  <si>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</si>
  <si>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</si>
  <si>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</si>
  <si>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</si>
  <si>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</si>
  <si>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</si>
  <si>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</si>
  <si>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</si>
  <si>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</si>
  <si>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</si>
  <si>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</si>
  <si>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</si>
  <si>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</si>
  <si>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</si>
  <si>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</si>
  <si>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</si>
  <si>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</si>
  <si>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</si>
  <si>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</si>
  <si>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</si>
  <si>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</si>
  <si>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</si>
  <si>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</si>
  <si>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</si>
  <si>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</si>
  <si>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</si>
  <si>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</si>
  <si>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</si>
  <si>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</si>
  <si>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</si>
  <si>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</si>
  <si>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</si>
  <si>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</si>
  <si>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</si>
  <si>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</si>
  <si>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</si>
  <si>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</si>
  <si>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</si>
  <si>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</si>
  <si>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</si>
  <si>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</si>
  <si>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</si>
  <si>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</si>
  <si>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</si>
  <si>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</si>
  <si>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</si>
  <si>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</si>
  <si>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</si>
  <si>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</si>
  <si>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</si>
  <si>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</si>
  <si>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</si>
  <si>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</si>
  <si>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</si>
  <si>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</si>
  <si>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</si>
  <si>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</si>
  <si>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</si>
  <si>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</si>
  <si>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</si>
  <si>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</si>
  <si>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</si>
  <si>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</si>
  <si>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</si>
  <si>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</si>
  <si>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</si>
  <si>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</si>
  <si>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</si>
  <si>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</si>
  <si>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</si>
  <si>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</si>
  <si>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</si>
  <si>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</si>
  <si>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</si>
  <si>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</si>
  <si>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</si>
  <si>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</si>
  <si>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</si>
  <si>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</si>
  <si>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</si>
  <si>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</si>
  <si>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</si>
  <si>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</si>
  <si>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</si>
  <si>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</si>
  <si>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</si>
  <si>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</si>
  <si>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</si>
  <si>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</si>
  <si>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</si>
  <si>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</si>
  <si>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</si>
  <si>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</si>
  <si>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</si>
  <si>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</si>
  <si>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</si>
  <si>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</si>
  <si>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</si>
  <si>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</si>
  <si>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</si>
  <si>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</si>
  <si>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</si>
  <si>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</si>
  <si>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</si>
  <si>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</si>
  <si>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</si>
  <si>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</si>
  <si>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</si>
  <si>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</si>
  <si>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</si>
  <si>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</si>
  <si>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</si>
  <si>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</si>
  <si>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</si>
  <si>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</si>
  <si>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</si>
  <si>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</si>
  <si>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</si>
  <si>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</si>
  <si>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</si>
  <si>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</si>
  <si>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</si>
  <si>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</si>
  <si>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</si>
  <si>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</si>
  <si>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</si>
  <si>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</si>
  <si>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</si>
  <si>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</si>
  <si>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</si>
  <si>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</si>
  <si>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</si>
  <si>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</si>
  <si>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</si>
  <si>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</si>
  <si>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</si>
  <si>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</si>
  <si>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</si>
  <si>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</si>
  <si>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</si>
  <si>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</si>
  <si>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</si>
  <si>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</si>
  <si>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</si>
  <si>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</si>
  <si>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</si>
  <si>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</si>
  <si>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</si>
  <si>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</si>
  <si>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</si>
  <si>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</si>
  <si>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</si>
  <si>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</si>
  <si>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</si>
  <si>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</si>
  <si>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</si>
  <si>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</si>
  <si>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</si>
  <si>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</si>
  <si>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</si>
  <si>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</si>
  <si>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</si>
  <si>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</si>
  <si>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</si>
  <si>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</si>
  <si>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</si>
  <si>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</si>
  <si>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</si>
  <si>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</si>
  <si>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</si>
  <si>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</si>
  <si>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</si>
  <si>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</si>
  <si>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</si>
  <si>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</si>
  <si>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</si>
  <si>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</si>
  <si>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</si>
  <si>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</si>
  <si>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</si>
  <si>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</si>
  <si>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</si>
  <si>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</si>
  <si>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</si>
  <si>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</si>
  <si>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</si>
  <si>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</si>
  <si>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</si>
  <si>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</si>
  <si>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</si>
  <si>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</si>
  <si>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</si>
  <si>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</si>
  <si>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</si>
  <si>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</si>
  <si>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</si>
  <si>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</si>
  <si>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</si>
  <si>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</si>
  <si>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</si>
  <si>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</si>
  <si>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</si>
  <si>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</si>
  <si>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</si>
  <si>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</si>
  <si>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</si>
  <si>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</si>
  <si>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</si>
  <si>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</si>
  <si>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</si>
  <si>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</si>
  <si>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</si>
  <si>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</si>
  <si>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</si>
  <si>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</si>
  <si>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</si>
  <si>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</si>
  <si>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</si>
  <si>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</si>
  <si>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</si>
  <si>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</si>
  <si>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</si>
  <si>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</si>
  <si>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</si>
  <si>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</si>
  <si>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</si>
  <si>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</si>
  <si>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</si>
  <si>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</si>
  <si>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</si>
  <si>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</si>
  <si>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</si>
  <si>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</si>
  <si>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</si>
  <si>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</si>
  <si>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</si>
  <si>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</si>
  <si>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</si>
  <si>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</si>
  <si>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</si>
  <si>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</si>
  <si>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</si>
  <si>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</si>
  <si>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</si>
  <si>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</si>
  <si>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</si>
  <si>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</si>
  <si>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</si>
  <si>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</si>
  <si>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</si>
  <si>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</si>
  <si>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</si>
  <si>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</si>
  <si>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</si>
  <si>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</si>
  <si>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</si>
  <si>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</si>
  <si>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</si>
  <si>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</si>
  <si>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</si>
  <si>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</si>
  <si>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</si>
  <si>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</si>
  <si>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</si>
  <si>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</si>
  <si>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</si>
  <si>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</si>
  <si>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</si>
  <si>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</si>
  <si>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</si>
  <si>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</si>
  <si>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</si>
  <si>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</si>
  <si>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</si>
  <si>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</si>
  <si>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</si>
  <si>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</si>
  <si>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</si>
  <si>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</si>
  <si>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</si>
  <si>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</si>
  <si>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</si>
  <si>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</si>
  <si>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</si>
  <si>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</si>
  <si>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</si>
  <si>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</si>
  <si>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</si>
  <si>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</si>
  <si>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</si>
  <si>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</si>
  <si>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</si>
  <si>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</si>
  <si>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</si>
  <si>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</si>
  <si>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</si>
  <si>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</si>
  <si>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</si>
  <si>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</si>
  <si>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</si>
  <si>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</si>
  <si>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</si>
  <si>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</si>
  <si>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</si>
  <si>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</si>
  <si>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</si>
  <si>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</si>
  <si>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</si>
  <si>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</si>
  <si>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</si>
  <si>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</si>
  <si>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</si>
  <si>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</si>
  <si>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</si>
  <si>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</si>
  <si>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</si>
  <si>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</si>
  <si>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</si>
  <si>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</si>
  <si>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</si>
  <si>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</si>
  <si>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</si>
  <si>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</si>
  <si>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</si>
  <si>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</si>
  <si>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</si>
  <si>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</si>
  <si>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</si>
  <si>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</si>
  <si>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</si>
  <si>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</si>
  <si>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</si>
  <si>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</si>
  <si>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</si>
  <si>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</si>
  <si>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</si>
  <si>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</si>
  <si>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</si>
  <si>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</si>
  <si>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</si>
  <si>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</si>
  <si>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</si>
  <si>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</si>
  <si>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</si>
  <si>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</si>
  <si>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</si>
  <si>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</si>
  <si>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</si>
  <si>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</si>
  <si>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</si>
  <si>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</si>
  <si>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</si>
  <si>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</si>
  <si>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</si>
  <si>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</si>
  <si>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</si>
  <si>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</si>
  <si>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</si>
  <si>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</si>
  <si>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</si>
  <si>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</si>
  <si>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</si>
  <si>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</si>
  <si>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</si>
  <si>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</si>
  <si>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</si>
  <si>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</si>
  <si>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</si>
  <si>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</si>
  <si>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</si>
  <si>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</si>
  <si>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</si>
  <si>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</si>
  <si>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</si>
  <si>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</si>
  <si>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</si>
  <si>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</si>
  <si>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</si>
  <si>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</si>
  <si>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</si>
  <si>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</si>
  <si>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</si>
  <si>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</si>
  <si>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</si>
  <si>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</si>
  <si>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</si>
  <si>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</si>
  <si>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</si>
  <si>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</si>
  <si>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</si>
  <si>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</si>
  <si>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</si>
  <si>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</si>
  <si>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</si>
  <si>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</si>
  <si>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</si>
  <si>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</si>
  <si>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</si>
  <si>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</si>
  <si>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</si>
  <si>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</si>
  <si>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</si>
  <si>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</si>
  <si>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</si>
  <si>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</si>
  <si>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</si>
  <si>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</si>
  <si>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</si>
  <si>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</si>
  <si>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</si>
  <si>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</si>
  <si>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</si>
  <si>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</si>
  <si>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</si>
  <si>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</si>
  <si>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</si>
  <si>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</si>
  <si>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</si>
  <si>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</si>
  <si>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</si>
  <si>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</si>
  <si>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</si>
  <si>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</si>
  <si>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</si>
  <si>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</si>
  <si>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</si>
  <si>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</si>
  <si>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</si>
  <si>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</si>
  <si>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</si>
  <si>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</si>
  <si>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</si>
  <si>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</si>
  <si>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</si>
  <si>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</si>
  <si>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</si>
  <si>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</si>
  <si>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</si>
  <si>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</si>
  <si>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</si>
  <si>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</si>
  <si>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</si>
  <si>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</si>
  <si>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</si>
  <si>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</si>
  <si>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</si>
  <si>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</si>
  <si>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</si>
  <si>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</si>
  <si>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</si>
  <si>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</si>
  <si>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</si>
  <si>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</si>
  <si>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</si>
  <si>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</si>
  <si>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</si>
  <si>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</si>
  <si>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</si>
  <si>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</si>
  <si>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</si>
  <si>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</si>
  <si>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</si>
  <si>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</si>
  <si>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</si>
  <si>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</si>
  <si>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</si>
  <si>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</si>
  <si>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</si>
  <si>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</si>
  <si>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</si>
  <si>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</si>
  <si>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</si>
  <si>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</si>
  <si>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</si>
  <si>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</si>
  <si>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</si>
  <si>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</si>
  <si>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</si>
  <si>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</si>
  <si>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</si>
  <si>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</si>
  <si>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</si>
  <si>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</si>
  <si>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</si>
  <si>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</si>
  <si>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</si>
  <si>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</si>
  <si>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</si>
  <si>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</si>
  <si>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</si>
  <si>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</si>
  <si>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</si>
  <si>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</si>
  <si>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</si>
  <si>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</si>
  <si>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</si>
  <si>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</si>
  <si>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</si>
  <si>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</si>
  <si>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</si>
  <si>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</si>
  <si>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</si>
  <si>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</si>
  <si>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</si>
  <si>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</si>
  <si>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</si>
  <si>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</si>
  <si>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</si>
  <si>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</si>
  <si>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</si>
  <si>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</si>
  <si>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</si>
  <si>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</si>
  <si>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</si>
  <si>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</si>
  <si>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</si>
  <si>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</si>
  <si>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</si>
  <si>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</si>
  <si>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</si>
  <si>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</si>
  <si>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</si>
  <si>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</si>
  <si>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</si>
  <si>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</si>
  <si>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</si>
  <si>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</si>
  <si>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</si>
  <si>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</si>
  <si>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</si>
  <si>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</si>
  <si>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</si>
  <si>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</si>
  <si>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</si>
  <si>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</si>
  <si>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</si>
  <si>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</si>
  <si>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</si>
  <si>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</si>
  <si>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</si>
  <si>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</si>
  <si>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</si>
  <si>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</si>
  <si>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</si>
  <si>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</si>
  <si>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</si>
  <si>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</si>
  <si>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</si>
  <si>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</si>
  <si>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</si>
  <si>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</si>
  <si>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</si>
  <si>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</si>
  <si>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</si>
  <si>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</si>
  <si>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</si>
  <si>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</si>
  <si>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</si>
  <si>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</si>
  <si>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</si>
  <si>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</si>
  <si>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</si>
  <si>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</si>
  <si>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</si>
  <si>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</si>
  <si>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</si>
  <si>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</si>
  <si>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</si>
  <si>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</si>
  <si>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</si>
  <si>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</si>
  <si>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</si>
  <si>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</si>
  <si>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</si>
  <si>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</si>
  <si>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</si>
  <si>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</si>
  <si>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</si>
  <si>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</si>
  <si>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</si>
  <si>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</si>
  <si>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</si>
  <si>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</si>
  <si>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</si>
  <si>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</si>
  <si>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</si>
  <si>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</si>
  <si>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</si>
  <si>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</si>
  <si>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</si>
  <si>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</si>
  <si>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</si>
  <si>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</si>
  <si>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</si>
  <si>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</si>
  <si>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</si>
  <si>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</si>
  <si>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</si>
  <si>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</si>
  <si>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</si>
  <si>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</si>
  <si>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</si>
  <si>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</si>
  <si>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</si>
  <si>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</si>
  <si>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</si>
  <si>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</si>
  <si>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</si>
  <si>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</si>
  <si>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</si>
  <si>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</si>
  <si>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</si>
  <si>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</si>
  <si>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</si>
  <si>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</si>
  <si>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</si>
  <si>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</si>
  <si>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</si>
  <si>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</si>
  <si>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</si>
  <si>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</si>
  <si>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</si>
  <si>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</si>
  <si>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</si>
  <si>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</si>
  <si>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</si>
  <si>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</si>
  <si>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</si>
  <si>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</si>
  <si>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</si>
  <si>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</si>
  <si>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</si>
  <si>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</si>
  <si>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</si>
  <si>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</si>
  <si>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</si>
  <si>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</si>
  <si>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</si>
  <si>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</si>
  <si>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</si>
  <si>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</si>
  <si>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</si>
  <si>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</si>
  <si>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</si>
  <si>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</si>
  <si>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</si>
  <si>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</si>
  <si>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</si>
  <si>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</si>
  <si>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</si>
  <si>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</si>
  <si>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</si>
  <si>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</si>
  <si>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</si>
  <si>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</si>
  <si>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</si>
  <si>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</si>
  <si>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</si>
  <si>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</si>
  <si>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</si>
  <si>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</si>
  <si>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</si>
  <si>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</si>
  <si>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</si>
  <si>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</si>
  <si>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</si>
  <si>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</si>
  <si>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</si>
  <si>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</si>
  <si>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</si>
  <si>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</si>
  <si>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</si>
  <si>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</si>
  <si>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</si>
  <si>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</si>
  <si>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</si>
  <si>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</si>
  <si>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</si>
  <si>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</si>
  <si>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</si>
  <si>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</si>
  <si>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</si>
  <si>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</si>
  <si>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</si>
  <si>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</si>
  <si>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</si>
  <si>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</si>
  <si>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</si>
  <si>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</si>
  <si>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</si>
  <si>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</si>
  <si>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</si>
  <si>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</si>
  <si>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</si>
  <si>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</si>
  <si>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</si>
  <si>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</si>
  <si>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</si>
  <si>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</si>
  <si>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</si>
  <si>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</si>
  <si>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</si>
  <si>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</si>
  <si>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</si>
  <si>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</si>
  <si>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</si>
  <si>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</si>
  <si>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</si>
  <si>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</si>
  <si>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</si>
  <si>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</si>
  <si>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</si>
  <si>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</si>
  <si>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</si>
  <si>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</si>
  <si>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</si>
  <si>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</si>
  <si>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</si>
  <si>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</si>
  <si>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</si>
  <si>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</si>
  <si>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</si>
  <si>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</si>
  <si>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</si>
  <si>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</si>
  <si>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</si>
  <si>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</si>
  <si>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</si>
  <si>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</si>
  <si>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</si>
  <si>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</si>
  <si>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</si>
  <si>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</si>
  <si>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</si>
  <si>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</si>
  <si>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</si>
  <si>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</si>
  <si>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</si>
  <si>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</si>
  <si>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</si>
  <si>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</si>
  <si>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</si>
  <si>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</si>
  <si>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</si>
  <si>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</si>
  <si>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</si>
  <si>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</si>
  <si>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</si>
  <si>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</si>
  <si>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</si>
  <si>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</si>
  <si>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</si>
  <si>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</si>
  <si>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</si>
  <si>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</si>
  <si>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</si>
  <si>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</si>
  <si>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</si>
  <si>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</si>
  <si>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</si>
  <si>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</si>
  <si>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</si>
  <si>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</si>
  <si>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</si>
  <si>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</si>
  <si>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</si>
  <si>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</si>
  <si>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</si>
  <si>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</si>
  <si>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</si>
  <si>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</si>
  <si>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</si>
  <si>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</si>
  <si>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</si>
  <si>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</si>
  <si>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</si>
  <si>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</si>
  <si>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</si>
  <si>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</si>
  <si>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</si>
  <si>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</si>
  <si>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</si>
  <si>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</si>
  <si>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</si>
  <si>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</si>
  <si>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</si>
  <si>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</si>
  <si>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</si>
  <si>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</si>
  <si>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</si>
  <si>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</si>
  <si>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</si>
  <si>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</si>
  <si>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</si>
  <si>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</si>
  <si>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</si>
  <si>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</si>
  <si>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</si>
  <si>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</si>
  <si>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</si>
  <si>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</si>
  <si>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</si>
  <si>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</si>
  <si>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</si>
  <si>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</si>
  <si>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</si>
  <si>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</si>
  <si>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</si>
  <si>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</si>
  <si>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</si>
  <si>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</si>
  <si>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</si>
  <si>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</si>
  <si>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</si>
  <si>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</si>
  <si>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</si>
  <si>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</si>
  <si>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</si>
  <si>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</si>
  <si>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</si>
  <si>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</si>
  <si>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</si>
  <si>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</si>
  <si>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</si>
  <si>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</si>
  <si>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</si>
  <si>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</si>
  <si>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</si>
  <si>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</si>
  <si>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</si>
  <si>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</si>
  <si>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</si>
  <si>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</si>
  <si>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</si>
  <si>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</si>
  <si>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</si>
  <si>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</si>
  <si>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</si>
  <si>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</si>
  <si>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</si>
  <si>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</si>
  <si>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</si>
  <si>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</si>
  <si>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</si>
  <si>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</si>
  <si>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</si>
  <si>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</si>
  <si>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</si>
  <si>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</si>
  <si>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</si>
  <si>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</si>
  <si>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</si>
  <si>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</si>
  <si>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</si>
  <si>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</si>
  <si>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</si>
  <si>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</si>
  <si>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</si>
  <si>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</si>
  <si>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</si>
  <si>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</si>
  <si>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</si>
  <si>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</si>
  <si>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</si>
  <si>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</si>
  <si>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</si>
  <si>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</si>
  <si>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</si>
  <si>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</si>
  <si>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</si>
  <si>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</si>
  <si>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</si>
  <si>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</si>
  <si>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</si>
  <si>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</si>
  <si>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</si>
  <si>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</si>
  <si>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</si>
  <si>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</si>
  <si>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</si>
  <si>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</si>
  <si>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</si>
  <si>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</si>
  <si>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</si>
  <si>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</si>
  <si>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</si>
  <si>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</si>
  <si>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</si>
  <si>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</si>
  <si>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</si>
  <si>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</si>
  <si>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</si>
  <si>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</si>
  <si>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</si>
  <si>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</si>
  <si>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</si>
  <si>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</si>
  <si>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</si>
  <si>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</si>
  <si>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</si>
  <si>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</si>
  <si>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</si>
  <si>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</si>
  <si>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</si>
  <si>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</si>
  <si>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</si>
  <si>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</si>
  <si>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</si>
  <si>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</si>
  <si>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</si>
  <si>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</si>
  <si>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</si>
  <si>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</si>
  <si>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</si>
  <si>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</si>
  <si>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</si>
  <si>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</si>
  <si>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</si>
  <si>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</si>
  <si>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</si>
  <si>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</si>
  <si>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</si>
  <si>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</si>
  <si>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</si>
  <si>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</si>
  <si>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</si>
  <si>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</si>
  <si>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</si>
  <si>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</si>
  <si>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</si>
  <si>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</si>
  <si>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</si>
  <si>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</si>
  <si>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</si>
  <si>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</si>
  <si>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</si>
  <si>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</si>
  <si>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</si>
  <si>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</si>
  <si>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</si>
  <si>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</si>
  <si>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</si>
  <si>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</si>
  <si>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</si>
  <si>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</si>
  <si>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</si>
  <si>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</si>
  <si>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</si>
  <si>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</si>
  <si>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</si>
  <si>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</si>
  <si>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</si>
  <si>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</si>
  <si>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</si>
  <si>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</si>
  <si>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</si>
  <si>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</si>
  <si>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</si>
  <si>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</si>
  <si>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</si>
  <si>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</si>
  <si>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</si>
  <si>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</si>
  <si>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</si>
  <si>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</si>
  <si>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</si>
  <si>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</si>
  <si>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</si>
  <si>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</si>
  <si>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</si>
  <si>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</si>
  <si>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</si>
  <si>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</si>
  <si>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</si>
  <si>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</si>
  <si>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</si>
  <si>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</si>
  <si>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</si>
  <si>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</si>
  <si>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</si>
  <si>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</si>
  <si>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</si>
  <si>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</si>
  <si>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</si>
  <si>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</si>
  <si>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</si>
  <si>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</si>
  <si>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</si>
  <si>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</si>
  <si>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</si>
  <si>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</si>
  <si>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</si>
  <si>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</si>
  <si>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</si>
  <si>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</si>
  <si>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</si>
  <si>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</si>
  <si>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</si>
  <si>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</si>
  <si>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</si>
  <si>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</si>
  <si>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</si>
  <si>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</si>
  <si>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</si>
  <si>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</si>
  <si>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</si>
  <si>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</si>
  <si>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</si>
  <si>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</si>
  <si>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</si>
  <si>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</si>
  <si>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</si>
  <si>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</si>
  <si>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</si>
  <si>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</si>
  <si>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</si>
  <si>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</si>
  <si>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</si>
  <si>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</si>
  <si>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</si>
  <si>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</si>
  <si>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</si>
  <si>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</si>
  <si>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</si>
  <si>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</si>
  <si>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</si>
  <si>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</si>
  <si>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</si>
  <si>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</si>
  <si>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</si>
  <si>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</si>
  <si>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</si>
  <si>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</si>
  <si>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</si>
  <si>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</si>
  <si>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</si>
  <si>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</si>
  <si>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</si>
  <si>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</si>
  <si>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</si>
  <si>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</si>
  <si>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</si>
  <si>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</si>
  <si>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</si>
  <si>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</si>
  <si>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</si>
  <si>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</si>
  <si>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</si>
  <si>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</si>
  <si>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</si>
  <si>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</si>
  <si>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</si>
  <si>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</si>
  <si>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</si>
  <si>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</si>
  <si>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</si>
  <si>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</si>
  <si>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</si>
  <si>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</si>
  <si>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</si>
  <si>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</si>
  <si>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</si>
  <si>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</si>
  <si>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</si>
  <si>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</si>
  <si>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</si>
  <si>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</si>
  <si>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</si>
  <si>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</si>
  <si>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</si>
  <si>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</si>
  <si>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</si>
  <si>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</si>
  <si>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</si>
  <si>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</si>
  <si>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</si>
  <si>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</si>
  <si>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</si>
  <si>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</si>
  <si>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</si>
  <si>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</si>
  <si>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</si>
  <si>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</si>
  <si>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</si>
  <si>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</si>
  <si>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</si>
  <si>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</si>
  <si>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</si>
  <si>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</si>
  <si>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</si>
  <si>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</si>
  <si>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</si>
  <si>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</si>
  <si>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</si>
  <si>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</si>
  <si>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</si>
  <si>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</si>
  <si>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</si>
  <si>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</si>
  <si>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</si>
  <si>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</si>
  <si>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</si>
  <si>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</si>
  <si>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</si>
  <si>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</si>
  <si>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</si>
  <si>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</si>
  <si>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</si>
  <si>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</si>
  <si>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</si>
  <si>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</si>
  <si>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</si>
  <si>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</si>
  <si>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</si>
  <si>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</si>
  <si>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</si>
  <si>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</si>
  <si>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</si>
  <si>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</si>
  <si>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</si>
  <si>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</si>
  <si>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</si>
  <si>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</si>
  <si>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</si>
  <si>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</si>
  <si>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</si>
  <si>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</si>
  <si>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</si>
  <si>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</si>
  <si>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</si>
  <si>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</si>
  <si>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</si>
  <si>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</si>
  <si>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</si>
  <si>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</si>
  <si>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</si>
  <si>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</si>
  <si>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</si>
  <si>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</si>
  <si>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</si>
  <si>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</si>
  <si>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</si>
  <si>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</si>
  <si>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</si>
  <si>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</si>
  <si>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</si>
  <si>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</si>
  <si>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</si>
  <si>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</si>
  <si>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</si>
  <si>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</si>
  <si>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</si>
  <si>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</si>
  <si>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</si>
  <si>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</si>
  <si>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</si>
  <si>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</si>
  <si>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</si>
  <si>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</si>
  <si>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</si>
  <si>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</si>
  <si>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</si>
  <si>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</si>
  <si>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</si>
  <si>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</si>
  <si>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</si>
  <si>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</si>
  <si>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</si>
  <si>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</si>
  <si>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</si>
  <si>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</si>
  <si>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</si>
  <si>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</si>
  <si>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</si>
  <si>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</si>
  <si>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</si>
  <si>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</si>
  <si>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</si>
  <si>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</si>
  <si>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</si>
  <si>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</si>
  <si>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</si>
  <si>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</si>
  <si>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</si>
  <si>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</si>
  <si>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</si>
  <si>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</si>
  <si>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</si>
  <si>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</si>
  <si>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</si>
  <si>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</si>
  <si>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</si>
  <si>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</si>
  <si>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</si>
  <si>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</si>
  <si>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</si>
  <si>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</si>
  <si>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</si>
  <si>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</si>
  <si>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</si>
  <si>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</si>
  <si>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</si>
  <si>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</si>
  <si>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</si>
  <si>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</si>
  <si>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</si>
  <si>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</si>
  <si>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</si>
  <si>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</si>
  <si>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</si>
  <si>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</si>
  <si>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</si>
  <si>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</si>
  <si>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</si>
  <si>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</si>
  <si>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</si>
  <si>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</si>
  <si>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</si>
  <si>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</si>
  <si>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</si>
  <si>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</si>
  <si>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</si>
  <si>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</si>
  <si>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</si>
  <si>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</si>
  <si>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</si>
  <si>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</si>
  <si>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</si>
  <si>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</si>
  <si>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</si>
  <si>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</si>
  <si>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</si>
  <si>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</si>
  <si>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</si>
  <si>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</si>
  <si>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</si>
  <si>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</si>
  <si>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</si>
  <si>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</si>
  <si>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</si>
  <si>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</si>
  <si>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</si>
  <si>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</si>
  <si>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</si>
  <si>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</si>
  <si>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</si>
  <si>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</si>
  <si>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</si>
  <si>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</si>
  <si>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</si>
  <si>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</si>
  <si>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</si>
  <si>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</si>
  <si>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</si>
  <si>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</si>
  <si>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</si>
  <si>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</si>
  <si>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</si>
  <si>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</si>
  <si>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</si>
  <si>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</si>
  <si>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</si>
  <si>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</si>
  <si>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</si>
  <si>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</si>
  <si>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</si>
  <si>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</si>
  <si>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</si>
  <si>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</si>
  <si>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</si>
  <si>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</si>
  <si>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</si>
  <si>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</si>
  <si>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</si>
  <si>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</si>
  <si>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</si>
  <si>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</si>
  <si>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</si>
  <si>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</si>
  <si>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</si>
  <si>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</si>
  <si>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</si>
  <si>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</si>
  <si>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</si>
  <si>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</si>
  <si>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</si>
  <si>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</si>
  <si>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</si>
  <si>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</si>
  <si>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</si>
  <si>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</si>
  <si>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</si>
  <si>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</si>
  <si>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</si>
  <si>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</si>
  <si>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</si>
  <si>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</si>
  <si>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</si>
  <si>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</si>
  <si>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</si>
  <si>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</si>
  <si>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</si>
  <si>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</si>
  <si>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</si>
  <si>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</si>
  <si>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</si>
  <si>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</si>
  <si>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</si>
  <si>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</si>
  <si>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</si>
  <si>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</si>
  <si>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</si>
  <si>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</si>
  <si>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</si>
  <si>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</si>
  <si>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</si>
  <si>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</si>
  <si>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</si>
  <si>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</si>
  <si>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</si>
  <si>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</si>
  <si>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</si>
  <si>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</si>
  <si>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</si>
  <si>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</si>
  <si>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</si>
  <si>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</si>
  <si>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</si>
  <si>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</si>
  <si>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</si>
  <si>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</si>
  <si>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</si>
  <si>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</si>
  <si>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</si>
  <si>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</si>
  <si>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</si>
  <si>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</si>
  <si>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</si>
  <si>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</si>
  <si>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</si>
  <si>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</si>
  <si>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</si>
  <si>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</si>
  <si>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</si>
  <si>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</si>
  <si>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</si>
  <si>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</si>
  <si>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</si>
  <si>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</si>
  <si>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</si>
  <si>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</si>
  <si>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</si>
  <si>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</si>
  <si>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</si>
  <si>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</si>
  <si>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</si>
  <si>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</si>
  <si>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</si>
  <si>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</si>
  <si>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</si>
  <si>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</si>
  <si>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</si>
  <si>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</si>
  <si>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</si>
  <si>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</si>
  <si>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</si>
  <si>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</si>
  <si>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</si>
  <si>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</si>
  <si>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</si>
  <si>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</si>
  <si>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</si>
  <si>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</si>
  <si>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</si>
  <si>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</si>
  <si>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</si>
  <si>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</si>
  <si>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</si>
  <si>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</si>
  <si>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</si>
  <si>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</si>
  <si>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</si>
  <si>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</si>
  <si>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</si>
  <si>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</si>
  <si>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</si>
  <si>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</si>
  <si>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</si>
  <si>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</si>
  <si>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</si>
  <si>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</si>
  <si>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</si>
  <si>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</si>
  <si>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</si>
  <si>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</si>
  <si>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</si>
  <si>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</si>
  <si>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</si>
  <si>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</si>
  <si>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</si>
  <si>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</si>
  <si>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</si>
  <si>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</si>
  <si>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</si>
  <si>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</si>
  <si>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</si>
  <si>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</si>
  <si>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</si>
  <si>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</si>
  <si>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</si>
  <si>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</si>
  <si>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</si>
  <si>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</si>
  <si>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</si>
  <si>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</si>
  <si>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</si>
  <si>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</si>
  <si>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</si>
  <si>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</si>
  <si>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</si>
  <si>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</si>
  <si>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</si>
  <si>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</si>
  <si>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</si>
  <si>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</si>
  <si>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</si>
  <si>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</si>
  <si>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</si>
  <si>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</si>
  <si>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</si>
  <si>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</si>
  <si>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</si>
  <si>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</si>
  <si>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</si>
  <si>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</si>
  <si>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</si>
  <si>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</si>
  <si>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</si>
  <si>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</si>
  <si>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</si>
  <si>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</si>
  <si>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</si>
  <si>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</si>
  <si>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</si>
  <si>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</si>
  <si>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</si>
  <si>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</si>
  <si>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</si>
  <si>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</si>
  <si>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</si>
  <si>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</si>
  <si>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</si>
  <si>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</si>
  <si>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</si>
  <si>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</si>
  <si>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</si>
  <si>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</si>
  <si>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</si>
  <si>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</si>
  <si>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</si>
  <si>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</si>
  <si>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</si>
  <si>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</si>
  <si>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</si>
  <si>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</si>
  <si>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</si>
  <si>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</si>
  <si>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</si>
  <si>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</si>
  <si>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</si>
  <si>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</si>
  <si>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</si>
  <si>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</si>
  <si>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</si>
  <si>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</si>
  <si>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</si>
  <si>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</si>
  <si>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</si>
  <si>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</si>
  <si>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</si>
  <si>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</si>
  <si>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</si>
  <si>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</si>
  <si>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</si>
  <si>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</si>
  <si>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</si>
  <si>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</si>
  <si>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</si>
  <si>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</si>
  <si>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</si>
  <si>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</si>
  <si>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</si>
  <si>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</si>
  <si>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</si>
  <si>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</si>
  <si>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</si>
  <si>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</si>
  <si>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</si>
  <si>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</si>
  <si>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</si>
  <si>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</si>
  <si>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</si>
  <si>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</si>
  <si>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</si>
  <si>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</si>
  <si>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</si>
  <si>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</si>
  <si>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</si>
  <si>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</si>
  <si>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</si>
  <si>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</si>
  <si>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</si>
  <si>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</si>
  <si>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</si>
  <si>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</si>
  <si>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</si>
  <si>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</si>
  <si>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</si>
  <si>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</si>
  <si>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</si>
  <si>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</si>
  <si>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</si>
  <si>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</si>
  <si>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</si>
  <si>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</si>
  <si>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</si>
  <si>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</si>
  <si>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</si>
  <si>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</si>
  <si>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</si>
  <si>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</si>
  <si>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</si>
  <si>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</si>
  <si>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</si>
  <si>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</si>
  <si>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</si>
  <si>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</si>
  <si>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</si>
  <si>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</si>
  <si>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</si>
  <si>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</si>
  <si>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</si>
  <si>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</si>
  <si>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</si>
  <si>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</si>
  <si>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</si>
  <si>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</si>
  <si>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</si>
  <si>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</si>
  <si>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</si>
  <si>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</si>
  <si>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</si>
  <si>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</si>
  <si>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</si>
  <si>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</si>
  <si>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</si>
  <si>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</si>
  <si>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</si>
  <si>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</si>
  <si>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</si>
  <si>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</si>
  <si>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</si>
  <si>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</si>
  <si>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</si>
  <si>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</si>
  <si>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</si>
  <si>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</si>
  <si>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</si>
  <si>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</si>
  <si>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</si>
  <si>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</si>
  <si>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</si>
  <si>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</si>
  <si>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</si>
  <si>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</si>
  <si>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</si>
  <si>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</si>
  <si>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</si>
  <si>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</si>
  <si>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</si>
  <si>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</si>
  <si>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</si>
  <si>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</si>
  <si>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</si>
  <si>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</si>
  <si>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</si>
  <si>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</si>
  <si>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</si>
  <si>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</si>
  <si>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</si>
  <si>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</si>
  <si>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</si>
  <si>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</si>
  <si>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</si>
  <si>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</si>
  <si>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</si>
  <si>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</si>
  <si>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</si>
  <si>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</si>
  <si>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</si>
  <si>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</si>
  <si>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</si>
  <si>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</si>
  <si>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</si>
  <si>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</si>
  <si>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</si>
  <si>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</si>
  <si>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</si>
  <si>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</si>
  <si>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</si>
  <si>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</si>
  <si>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</si>
  <si>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</si>
  <si>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</si>
  <si>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</si>
  <si>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</si>
  <si>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</si>
  <si>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</si>
  <si>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</si>
  <si>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</si>
  <si>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</si>
  <si>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</si>
  <si>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</si>
  <si>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</si>
  <si>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</si>
  <si>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</si>
  <si>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</si>
  <si>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</si>
  <si>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</si>
  <si>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</si>
  <si>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</si>
  <si>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</si>
  <si>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</si>
  <si>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</si>
  <si>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</si>
  <si>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</si>
  <si>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</si>
  <si>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</si>
  <si>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</si>
  <si>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</si>
  <si>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</si>
  <si>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</si>
  <si>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</si>
  <si>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</si>
  <si>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</si>
  <si>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</si>
  <si>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</si>
  <si>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</si>
  <si>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</si>
  <si>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</si>
  <si>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</si>
  <si>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</si>
  <si>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</si>
  <si>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</si>
  <si>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</si>
  <si>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</si>
  <si>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</si>
  <si>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</si>
  <si>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</si>
  <si>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</si>
  <si>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</si>
  <si>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</si>
  <si>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</si>
  <si>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</si>
  <si>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</si>
  <si>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</si>
  <si>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</si>
  <si>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</si>
  <si>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</si>
  <si>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</si>
  <si>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</si>
  <si>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</si>
  <si>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</si>
  <si>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</si>
  <si>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</si>
  <si>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</si>
  <si>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</si>
  <si>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</si>
  <si>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</si>
  <si>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</si>
  <si>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</si>
  <si>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</si>
  <si>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</si>
  <si>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</si>
  <si>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</si>
  <si>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</si>
  <si>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</si>
  <si>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</si>
  <si>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</si>
  <si>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</si>
  <si>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</si>
  <si>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</si>
  <si>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</si>
  <si>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</si>
  <si>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</si>
  <si>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</si>
  <si>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</si>
  <si>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</si>
  <si>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</si>
  <si>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</si>
  <si>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</si>
  <si>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</si>
  <si>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</si>
  <si>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</si>
  <si>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</si>
  <si>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</si>
  <si>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</si>
  <si>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</si>
  <si>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</si>
  <si>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</si>
  <si>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</si>
  <si>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</si>
  <si>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</si>
  <si>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</si>
  <si>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</si>
  <si>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</si>
  <si>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</si>
  <si>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</si>
  <si>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</si>
  <si>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</si>
  <si>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</si>
  <si>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</si>
  <si>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</si>
  <si>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</si>
  <si>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</si>
  <si>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</si>
  <si>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</si>
  <si>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</si>
  <si>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</si>
  <si>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</si>
  <si>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</si>
  <si>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</si>
  <si>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</si>
  <si>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</si>
  <si>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</si>
  <si>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</si>
  <si>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</si>
  <si>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</si>
  <si>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</si>
  <si>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</si>
  <si>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</si>
  <si>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</si>
  <si>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</si>
  <si>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</si>
  <si>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</si>
  <si>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</si>
  <si>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</si>
  <si>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</si>
  <si>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</si>
  <si>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</si>
  <si>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</si>
  <si>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</si>
  <si>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</si>
  <si>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</si>
  <si>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</si>
  <si>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</si>
  <si>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</si>
  <si>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</si>
  <si>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</si>
  <si>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</si>
  <si>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</si>
  <si>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</si>
  <si>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</si>
  <si>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</si>
  <si>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</si>
  <si>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</si>
  <si>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</si>
  <si>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</si>
  <si>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</si>
  <si>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</si>
  <si>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</si>
  <si>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</si>
  <si>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</si>
  <si>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</si>
  <si>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</si>
  <si>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</si>
  <si>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</si>
  <si>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</si>
  <si>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</si>
  <si>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</si>
  <si>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</si>
  <si>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</si>
  <si>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</si>
  <si>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</si>
  <si>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</si>
  <si>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</si>
  <si>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</si>
  <si>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</si>
  <si>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</si>
  <si>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</si>
  <si>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</si>
  <si>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</si>
  <si>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</si>
  <si>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</si>
  <si>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</si>
  <si>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</si>
  <si>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</si>
  <si>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</si>
  <si>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</si>
  <si>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</si>
  <si>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</si>
  <si>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</si>
  <si>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</si>
  <si>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</si>
  <si>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</si>
  <si>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</si>
  <si>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</si>
  <si>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</si>
  <si>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</si>
  <si>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</si>
  <si>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</si>
  <si>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</si>
  <si>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</si>
  <si>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</si>
  <si>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</si>
  <si>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</si>
  <si>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</si>
  <si>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</si>
  <si>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</si>
  <si>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</si>
  <si>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</si>
  <si>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</si>
  <si>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</si>
  <si>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</si>
  <si>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</si>
  <si>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</si>
  <si>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</si>
  <si>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</si>
  <si>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</si>
  <si>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</si>
  <si>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</si>
  <si>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</si>
  <si>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</si>
  <si>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</si>
  <si>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</si>
  <si>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</si>
  <si>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</si>
  <si>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</si>
  <si>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</si>
  <si>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</si>
  <si>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</si>
  <si>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</si>
  <si>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</si>
  <si>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</si>
  <si>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</si>
  <si>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</si>
  <si>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</si>
  <si>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</si>
  <si>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</si>
  <si>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</si>
  <si>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</si>
  <si>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</si>
  <si>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</si>
  <si>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</si>
  <si>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</si>
  <si>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</si>
  <si>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</si>
  <si>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</si>
  <si>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</si>
  <si>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</si>
  <si>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</si>
  <si>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</si>
  <si>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</si>
  <si>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</si>
  <si>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</si>
  <si>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</si>
  <si>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</si>
  <si>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</si>
  <si>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</si>
  <si>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</si>
  <si>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</si>
  <si>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</si>
  <si>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</si>
  <si>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</si>
  <si>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</si>
  <si>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</si>
  <si>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</si>
  <si>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</si>
  <si>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</si>
  <si>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</si>
  <si>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</si>
  <si>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</si>
  <si>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</si>
  <si>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</si>
  <si>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</si>
  <si>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</si>
  <si>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</si>
  <si>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</si>
  <si>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</si>
  <si>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</si>
  <si>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</si>
  <si>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</si>
  <si>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</si>
  <si>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</si>
  <si>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</si>
  <si>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</si>
  <si>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</si>
  <si>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</si>
  <si>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</si>
  <si>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</si>
  <si>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</si>
  <si>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</si>
  <si>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</si>
  <si>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</si>
  <si>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</si>
  <si>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</si>
  <si>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</si>
  <si>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</si>
  <si>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</si>
  <si>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</si>
  <si>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</si>
  <si>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</si>
  <si>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</si>
  <si>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</si>
  <si>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</si>
  <si>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</si>
  <si>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</si>
  <si>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</si>
  <si>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</si>
  <si>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</si>
  <si>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</si>
  <si>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</si>
  <si>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</si>
  <si>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</si>
  <si>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</si>
  <si>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</si>
  <si>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</si>
  <si>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</si>
  <si>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</si>
  <si>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</si>
  <si>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</si>
  <si>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</si>
  <si>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</si>
  <si>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</si>
  <si>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</si>
  <si>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</si>
  <si>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</si>
  <si>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</si>
  <si>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</si>
  <si>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</si>
  <si>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</si>
  <si>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</si>
  <si>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</si>
  <si>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</si>
  <si>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</si>
  <si>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</si>
  <si>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</si>
  <si>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</si>
  <si>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</si>
  <si>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</si>
  <si>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</si>
  <si>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</si>
  <si>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</si>
  <si>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</si>
  <si>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</si>
  <si>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</si>
  <si>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</si>
  <si>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</si>
  <si>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</si>
  <si>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</si>
  <si>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</si>
  <si>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</si>
  <si>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</si>
  <si>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</si>
  <si>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</si>
  <si>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</si>
  <si>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</si>
  <si>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</si>
  <si>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</si>
  <si>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</si>
  <si>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</si>
  <si>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</si>
  <si>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</si>
  <si>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</si>
  <si>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</si>
  <si>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</si>
  <si>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</si>
  <si>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</si>
  <si>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</si>
  <si>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</si>
  <si>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</si>
  <si>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</si>
  <si>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</si>
  <si>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</si>
  <si>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</si>
  <si>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</si>
  <si>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</si>
  <si>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</si>
  <si>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</si>
  <si>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</si>
  <si>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</si>
  <si>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</si>
  <si>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</si>
  <si>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</si>
  <si>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</si>
  <si>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</si>
  <si>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</si>
  <si>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</si>
  <si>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</si>
  <si>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</si>
  <si>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</si>
  <si>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</si>
  <si>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</si>
  <si>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</si>
  <si>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</si>
  <si>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</si>
  <si>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</si>
  <si>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</si>
  <si>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</si>
  <si>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</si>
  <si>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</si>
  <si>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</si>
  <si>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</si>
  <si>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</si>
  <si>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</si>
  <si>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</si>
  <si>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</si>
  <si>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</si>
  <si>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</si>
  <si>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</si>
  <si>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</si>
  <si>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</si>
  <si>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</si>
  <si>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</si>
  <si>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</si>
  <si>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</si>
  <si>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</si>
  <si>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</si>
  <si>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</si>
  <si>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</si>
  <si>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</si>
  <si>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</si>
  <si>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</si>
  <si>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</si>
  <si>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</si>
  <si>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</si>
  <si>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</si>
  <si>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</si>
  <si>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</si>
  <si>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</si>
  <si>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</si>
  <si>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</si>
  <si>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</si>
  <si>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</si>
  <si>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</si>
  <si>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</si>
  <si>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</si>
  <si>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</si>
  <si>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</si>
  <si>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</si>
  <si>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</si>
  <si>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</si>
  <si>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</si>
  <si>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</si>
  <si>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</si>
  <si>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</si>
  <si>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</si>
  <si>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</si>
  <si>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</si>
  <si>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</si>
  <si>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</si>
  <si>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</si>
  <si>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</si>
  <si>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</si>
  <si>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</si>
  <si>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</si>
  <si>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</si>
  <si>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</si>
  <si>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</si>
  <si>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</si>
  <si>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</si>
  <si>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</si>
  <si>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</si>
  <si>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</si>
  <si>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</si>
  <si>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</si>
  <si>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</si>
  <si>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</si>
  <si>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</si>
  <si>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</si>
  <si>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</si>
  <si>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</si>
  <si>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</si>
  <si>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</si>
  <si>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</si>
  <si>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</si>
  <si>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</si>
  <si>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</si>
  <si>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</si>
  <si>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</si>
  <si>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</si>
  <si>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</si>
  <si>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</si>
  <si>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</si>
  <si>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</si>
  <si>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</si>
  <si>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</si>
  <si>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</si>
  <si>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</si>
  <si>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</si>
  <si>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</si>
  <si>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</si>
  <si>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</si>
  <si>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</si>
  <si>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</si>
  <si>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</si>
  <si>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</si>
  <si>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</si>
  <si>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</si>
  <si>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</si>
  <si>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</si>
  <si>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</si>
  <si>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</si>
  <si>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</si>
  <si>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</si>
  <si>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</si>
  <si>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</si>
  <si>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</si>
  <si>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</si>
  <si>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</si>
  <si>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</si>
  <si>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</si>
  <si>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</si>
  <si>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</si>
  <si>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</si>
  <si>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</si>
  <si>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</si>
  <si>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</si>
  <si>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</si>
  <si>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</si>
  <si>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</si>
  <si>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</si>
  <si>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</si>
  <si>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</si>
  <si>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</si>
  <si>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</si>
  <si>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</si>
  <si>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</si>
  <si>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</si>
  <si>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</si>
  <si>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</si>
  <si>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</si>
  <si>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</si>
  <si>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</si>
  <si>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</si>
  <si>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</si>
  <si>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</si>
  <si>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</si>
  <si>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</si>
  <si>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</si>
  <si>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</si>
  <si>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</si>
  <si>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</si>
  <si>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</si>
  <si>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</si>
  <si>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</si>
  <si>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</si>
  <si>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</si>
  <si>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</si>
  <si>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</si>
  <si>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</si>
  <si>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</si>
  <si>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</si>
  <si>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</si>
  <si>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</si>
  <si>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</si>
  <si>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</si>
  <si>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</si>
  <si>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</si>
  <si>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</si>
  <si>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</si>
  <si>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</si>
  <si>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</si>
  <si>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</si>
  <si>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</si>
  <si>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</si>
  <si>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</si>
  <si>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</si>
  <si>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</si>
  <si>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</si>
  <si>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</si>
  <si>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</si>
  <si>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</si>
  <si>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</si>
  <si>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</si>
  <si>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</si>
  <si>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</si>
  <si>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</si>
  <si>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</si>
  <si>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</si>
  <si>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</si>
  <si>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</si>
  <si>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</si>
  <si>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</si>
  <si>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</si>
  <si>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</si>
  <si>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</si>
  <si>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</si>
  <si>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</si>
  <si>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</si>
  <si>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</si>
  <si>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</si>
  <si>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</si>
  <si>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</si>
  <si>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</si>
  <si>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2021-50-10001309</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</si>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</sst>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70" zoomScaleNormal="70"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3" t="s">
        <v>741</v>
      </c>
      <c r="I15" s="32" t="s">
        <v>2624</v>
      </c>
      <c r="J15" s="108" t="s">
        <v>2626</v>
      </c>
      <c r="L15" s="203" t="s">
        <v>8</v>
      </c>
      <c r="M15" s="203"/>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180"/>
      <c r="I20" s="141" t="s">
        <v>741</v>
      </c>
      <c r="J20" s="142" t="s">
        <v>760</v>
      </c>
      <c r="K20" s="143">
        <v>1412872750</v>
      </c>
      <c r="L20" s="144">
        <v>44243</v>
      </c>
      <c r="M20" s="144">
        <v>44561</v>
      </c>
      <c r="N20" s="127">
        <f>+(M20-L20)/30</f>
        <v>10.6</v>
      </c>
      <c r="O20" s="130"/>
      <c r="U20" s="126"/>
      <c r="V20" s="105">
        <f ca="1">NOW()</f>
        <v>44194.450133217593</v>
      </c>
      <c r="W20" s="105">
        <f ca="1">NOW()</f>
        <v>44194.450133217593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INTEGRAL PARA EL DESARROLLO J.S.G.</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2719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116" t="s">
        <v>27</v>
      </c>
      <c r="O63" s="116"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116" t="s">
        <v>27</v>
      </c>
      <c r="O64" s="116"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116" t="s">
        <v>27</v>
      </c>
      <c r="O65" s="116"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116" t="s">
        <v>27</v>
      </c>
      <c r="O66" s="116"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2E-3</v>
      </c>
      <c r="G179" s="157">
        <f>IF(F179&gt;0,SUM(E179+F179),"")</f>
        <v>2.1999999999999999E-2</v>
      </c>
      <c r="H179" s="5"/>
      <c r="I179" s="215" t="s">
        <v>2671</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2.1999999999999999E-2</v>
      </c>
      <c r="D185" s="91" t="s">
        <v>2628</v>
      </c>
      <c r="E185" s="94">
        <f>+(C185*SUM(K20:K35))</f>
        <v>31083200.5</v>
      </c>
      <c r="F185" s="92"/>
      <c r="G185" s="93"/>
      <c r="H185" s="88"/>
      <c r="I185" s="90" t="s">
        <v>2627</v>
      </c>
      <c r="J185" s="158">
        <f>+SUM(M179:M183)</f>
        <v>0.02</v>
      </c>
      <c r="K185" s="196" t="s">
        <v>2628</v>
      </c>
      <c r="L185" s="196"/>
      <c r="M185" s="94">
        <f>+J185*(SUM(K20:K35))</f>
        <v>28257455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