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ATLANTIC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<sst xmlns="http://schemas.openxmlformats.org/spreadsheetml/2006/main" count="3055" uniqueCount="2685">
  <si>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</si>
  <si>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</si>
  <si>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</si>
  <si>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</si>
  <si>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</si>
  <si>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</si>
  <si>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</si>
  <si>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</si>
  <si>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</si>
  <si>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</si>
  <si>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</si>
  <si>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</si>
  <si>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</si>
  <si>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</si>
  <si>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</si>
  <si>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</si>
  <si>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</si>
  <si>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</si>
  <si>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</si>
  <si>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</si>
  <si>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</si>
  <si>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</si>
  <si>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</si>
  <si>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</si>
  <si>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</si>
  <si>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</si>
  <si>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</si>
  <si>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</si>
  <si>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</si>
  <si>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</si>
  <si>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</si>
  <si>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</si>
  <si>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</si>
  <si>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</si>
  <si>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</si>
  <si>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</si>
  <si>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</si>
  <si>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</si>
  <si>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</si>
  <si>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</si>
  <si>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</si>
  <si>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</si>
  <si>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</si>
  <si>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</si>
  <si>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</si>
  <si>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</si>
  <si>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</si>
  <si>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</si>
  <si>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</si>
  <si>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</si>
  <si>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</si>
  <si>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</si>
  <si>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</si>
  <si>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</si>
  <si>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</si>
  <si>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</si>
  <si>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</si>
  <si>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</si>
  <si>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</si>
  <si>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</si>
  <si>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</si>
  <si>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</si>
  <si>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</si>
  <si>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</si>
  <si>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</si>
  <si>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</si>
  <si>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</si>
  <si>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</si>
  <si>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</si>
  <si>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</si>
  <si>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</si>
  <si>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</si>
  <si>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</si>
  <si>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</si>
  <si>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</si>
  <si>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</si>
  <si>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</si>
  <si>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</si>
  <si>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</si>
  <si>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</si>
  <si>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</si>
  <si>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</si>
  <si>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</si>
  <si>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</si>
  <si>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</si>
  <si>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</si>
  <si>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</si>
  <si>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</si>
  <si>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</si>
  <si>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</si>
  <si>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</si>
  <si>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</si>
  <si>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</si>
  <si>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</si>
  <si>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</si>
  <si>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</si>
  <si>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</si>
  <si>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</si>
  <si>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</si>
  <si>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</si>
  <si>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</si>
  <si>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</si>
  <si>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</si>
  <si>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</si>
  <si>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</si>
  <si>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</si>
  <si>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</si>
  <si>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</si>
  <si>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</si>
  <si>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</si>
  <si>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</si>
  <si>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</si>
  <si>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</si>
  <si>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</si>
  <si>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</si>
  <si>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</si>
  <si>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</si>
  <si>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</si>
  <si>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</si>
  <si>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</si>
  <si>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</si>
  <si>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</si>
  <si>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</si>
  <si>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</si>
  <si>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</si>
  <si>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</si>
  <si>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</si>
  <si>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</si>
  <si>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</si>
  <si>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</si>
  <si>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</si>
  <si>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</si>
  <si>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</si>
  <si>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</si>
  <si>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</si>
  <si>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</si>
  <si>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</si>
  <si>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</si>
  <si>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</si>
  <si>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</si>
  <si>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</si>
  <si>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</si>
  <si>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</si>
  <si>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</si>
  <si>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</si>
  <si>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</si>
  <si>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</si>
  <si>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</si>
  <si>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</si>
  <si>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</si>
  <si>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</si>
  <si>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</si>
  <si>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</si>
  <si>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</si>
  <si>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</si>
  <si>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</si>
  <si>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</si>
  <si>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</si>
  <si>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</si>
  <si>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</si>
  <si>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</si>
  <si>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</si>
  <si>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</si>
  <si>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</si>
  <si>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</si>
  <si>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</si>
  <si>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</si>
  <si>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</si>
  <si>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</si>
  <si>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</si>
  <si>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</si>
  <si>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</si>
  <si>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</si>
  <si>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</si>
  <si>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</si>
  <si>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</si>
  <si>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</si>
  <si>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</si>
  <si>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</si>
  <si>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</si>
  <si>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</si>
  <si>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</si>
  <si>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</si>
  <si>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</si>
  <si>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</si>
  <si>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</si>
  <si>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</si>
  <si>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</si>
  <si>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</si>
  <si>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</si>
  <si>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</si>
  <si>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</si>
  <si>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</si>
  <si>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</si>
  <si>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</si>
  <si>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</si>
  <si>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</si>
  <si>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</si>
  <si>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</si>
  <si>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</si>
  <si>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</si>
  <si>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</si>
  <si>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</si>
  <si>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</si>
  <si>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</si>
  <si>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</si>
  <si>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</si>
  <si>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</si>
  <si>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</si>
  <si>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</si>
  <si>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</si>
  <si>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</si>
  <si>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</si>
  <si>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</si>
  <si>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</si>
  <si>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</si>
  <si>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</si>
  <si>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</si>
  <si>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</si>
  <si>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</si>
  <si>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</si>
  <si>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</si>
  <si>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</si>
  <si>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</si>
  <si>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</si>
  <si>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</si>
  <si>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</si>
  <si>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</si>
  <si>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</si>
  <si>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</si>
  <si>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</si>
  <si>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</si>
  <si>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</si>
  <si>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</si>
  <si>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</si>
  <si>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</si>
  <si>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</si>
  <si>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</si>
  <si>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</si>
  <si>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</si>
  <si>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</si>
  <si>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</si>
  <si>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</si>
  <si>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</si>
  <si>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</si>
  <si>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</si>
  <si>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</si>
  <si>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</si>
  <si>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</si>
  <si>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</si>
  <si>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</si>
  <si>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</si>
  <si>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</si>
  <si>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</si>
  <si>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</si>
  <si>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</si>
  <si>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</si>
  <si>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</si>
  <si>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</si>
  <si>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</si>
  <si>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</si>
  <si>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</si>
  <si>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</si>
  <si>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</si>
  <si>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</si>
  <si>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</si>
  <si>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</si>
  <si>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</si>
  <si>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</si>
  <si>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</si>
  <si>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</si>
  <si>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</si>
  <si>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</si>
  <si>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</si>
  <si>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</si>
  <si>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</si>
  <si>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</si>
  <si>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</si>
  <si>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</si>
  <si>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</si>
  <si>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</si>
  <si>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</si>
  <si>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</si>
  <si>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</si>
  <si>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</si>
  <si>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</si>
  <si>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</si>
  <si>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</si>
  <si>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</si>
  <si>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</si>
  <si>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</si>
  <si>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</si>
  <si>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</si>
  <si>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</si>
  <si>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</si>
  <si>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</si>
  <si>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</si>
  <si>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</si>
  <si>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</si>
  <si>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</si>
  <si>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</si>
  <si>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</si>
  <si>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</si>
  <si>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</si>
  <si>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</si>
  <si>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</si>
  <si>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</si>
  <si>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</si>
  <si>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</si>
  <si>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</si>
  <si>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</si>
  <si>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</si>
  <si>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</si>
  <si>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</si>
  <si>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</si>
  <si>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</si>
  <si>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</si>
  <si>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</si>
  <si>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</si>
  <si>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</si>
  <si>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</si>
  <si>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</si>
  <si>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</si>
  <si>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</si>
  <si>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</si>
  <si>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</si>
  <si>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</si>
  <si>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</si>
  <si>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</si>
  <si>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</si>
  <si>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</si>
  <si>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</si>
  <si>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</si>
  <si>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</si>
  <si>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</si>
  <si>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</si>
  <si>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</si>
  <si>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</si>
  <si>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</si>
  <si>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</si>
  <si>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</si>
  <si>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</si>
  <si>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</si>
  <si>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</si>
  <si>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</si>
  <si>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</si>
  <si>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</si>
  <si>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</si>
  <si>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</si>
  <si>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</si>
  <si>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</si>
  <si>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</si>
  <si>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</si>
  <si>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</si>
  <si>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</si>
  <si>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</si>
  <si>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</si>
  <si>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</si>
  <si>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</si>
  <si>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</si>
  <si>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</si>
  <si>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</si>
  <si>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</si>
  <si>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</si>
  <si>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</si>
  <si>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</si>
  <si>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</si>
  <si>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</si>
  <si>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</si>
  <si>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</si>
  <si>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</si>
  <si>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</si>
  <si>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</si>
  <si>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</si>
  <si>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</si>
  <si>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</si>
  <si>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</si>
  <si>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</si>
  <si>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</si>
  <si>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</si>
  <si>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</si>
  <si>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</si>
  <si>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</si>
  <si>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</si>
  <si>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</si>
  <si>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</si>
  <si>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</si>
  <si>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</si>
  <si>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</si>
  <si>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</si>
  <si>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</si>
  <si>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</si>
  <si>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</si>
  <si>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</si>
  <si>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</si>
  <si>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</si>
  <si>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</si>
  <si>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</si>
  <si>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</si>
  <si>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</si>
  <si>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</si>
  <si>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</si>
  <si>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</si>
  <si>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</si>
  <si>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</si>
  <si>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</si>
  <si>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</si>
  <si>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</si>
  <si>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</si>
  <si>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</si>
  <si>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</si>
  <si>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</si>
  <si>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</si>
  <si>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</si>
  <si>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</si>
  <si>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</si>
  <si>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</si>
  <si>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</si>
  <si>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</si>
  <si>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</si>
  <si>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</si>
  <si>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</si>
  <si>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</si>
  <si>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</si>
  <si>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</si>
  <si>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</si>
  <si>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</si>
  <si>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</si>
  <si>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</si>
  <si>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</si>
  <si>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</si>
  <si>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</si>
  <si>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</si>
  <si>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</si>
  <si>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</si>
  <si>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</si>
  <si>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</si>
  <si>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</si>
  <si>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</si>
  <si>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</si>
  <si>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</si>
  <si>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</si>
  <si>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</si>
  <si>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</si>
  <si>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</si>
  <si>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</si>
  <si>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</si>
  <si>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</si>
  <si>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</si>
  <si>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</si>
  <si>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</si>
  <si>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</si>
  <si>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</si>
  <si>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</si>
  <si>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</si>
  <si>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</si>
  <si>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</si>
  <si>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</si>
  <si>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</si>
  <si>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</si>
  <si>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</si>
  <si>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</si>
  <si>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</si>
  <si>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</si>
  <si>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</si>
  <si>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</si>
  <si>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</si>
  <si>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</si>
  <si>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</si>
  <si>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</si>
  <si>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</si>
  <si>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</si>
  <si>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</si>
  <si>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</si>
  <si>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</si>
  <si>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</si>
  <si>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</si>
  <si>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</si>
  <si>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</si>
  <si>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</si>
  <si>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</si>
  <si>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</si>
  <si>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</si>
  <si>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</si>
  <si>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</si>
  <si>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</si>
  <si>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</si>
  <si>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</si>
  <si>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</si>
  <si>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</si>
  <si>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</si>
  <si>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</si>
  <si>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</si>
  <si>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</si>
  <si>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</si>
  <si>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</si>
  <si>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</si>
  <si>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</si>
  <si>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</si>
  <si>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</si>
  <si>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</si>
  <si>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</si>
  <si>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</si>
  <si>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</si>
  <si>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</si>
  <si>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</si>
  <si>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</si>
  <si>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</si>
  <si>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</si>
  <si>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</si>
  <si>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</si>
  <si>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</si>
  <si>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</si>
  <si>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</si>
  <si>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</si>
  <si>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</si>
  <si>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</si>
  <si>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</si>
  <si>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</si>
  <si>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</si>
  <si>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</si>
  <si>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</si>
  <si>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</si>
  <si>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</si>
  <si>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</si>
  <si>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</si>
  <si>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</si>
  <si>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</si>
  <si>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</si>
  <si>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</si>
  <si>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</si>
  <si>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</si>
  <si>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</si>
  <si>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</si>
  <si>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</si>
  <si>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</si>
  <si>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</si>
  <si>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</si>
  <si>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</si>
  <si>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</si>
  <si>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</si>
  <si>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</si>
  <si>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</si>
  <si>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</si>
  <si>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</si>
  <si>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</si>
  <si>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</si>
  <si>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</si>
  <si>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</si>
  <si>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</si>
  <si>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</si>
  <si>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</si>
  <si>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</si>
  <si>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</si>
  <si>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</si>
  <si>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</si>
  <si>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</si>
  <si>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</si>
  <si>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</si>
  <si>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</si>
  <si>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</si>
  <si>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</si>
  <si>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</si>
  <si>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</si>
  <si>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</si>
  <si>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</si>
  <si>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</si>
  <si>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</si>
  <si>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</si>
  <si>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</si>
  <si>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</si>
  <si>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</si>
  <si>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</si>
  <si>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</si>
  <si>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</si>
  <si>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</si>
  <si>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</si>
  <si>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</si>
  <si>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</si>
  <si>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</si>
  <si>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</si>
  <si>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</si>
  <si>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</si>
  <si>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</si>
  <si>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</si>
  <si>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</si>
  <si>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</si>
  <si>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</si>
  <si>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</si>
  <si>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</si>
  <si>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</si>
  <si>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</si>
  <si>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</si>
  <si>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</si>
  <si>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</si>
  <si>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</si>
  <si>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</si>
  <si>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</si>
  <si>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</si>
  <si>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</si>
  <si>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</si>
  <si>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</si>
  <si>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</si>
  <si>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</si>
  <si>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</si>
  <si>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</si>
  <si>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</si>
  <si>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</si>
  <si>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</si>
  <si>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</si>
  <si>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</si>
  <si>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</si>
  <si>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</si>
  <si>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</si>
  <si>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</si>
  <si>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</si>
  <si>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</si>
  <si>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</si>
  <si>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</si>
  <si>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</si>
  <si>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</si>
  <si>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</si>
  <si>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</si>
  <si>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</si>
  <si>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</si>
  <si>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</si>
  <si>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</si>
  <si>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</si>
  <si>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</si>
  <si>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</si>
  <si>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</si>
  <si>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</si>
  <si>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</si>
  <si>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</si>
  <si>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</si>
  <si>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</si>
  <si>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</si>
  <si>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</si>
  <si>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</si>
  <si>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</si>
  <si>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</si>
  <si>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</si>
  <si>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</si>
  <si>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</si>
  <si>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</si>
  <si>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</si>
  <si>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</si>
  <si>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</si>
  <si>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</si>
  <si>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</si>
  <si>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</si>
  <si>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</si>
  <si>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</si>
  <si>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</si>
  <si>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</si>
  <si>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</si>
  <si>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</si>
  <si>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</si>
  <si>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</si>
  <si>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</si>
  <si>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</si>
  <si>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</si>
  <si>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</si>
  <si>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</si>
  <si>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</si>
  <si>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</si>
  <si>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</si>
  <si>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</si>
  <si>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</si>
  <si>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</si>
  <si>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</si>
  <si>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</si>
  <si>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</si>
  <si>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</si>
  <si>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</si>
  <si>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</si>
  <si>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</si>
  <si>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</si>
  <si>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</si>
  <si>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</si>
  <si>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</si>
  <si>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</si>
  <si>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</si>
  <si>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</si>
  <si>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</si>
  <si>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</si>
  <si>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</si>
  <si>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</si>
  <si>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</si>
  <si>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</si>
  <si>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</si>
  <si>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</si>
  <si>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</si>
  <si>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</si>
  <si>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</si>
  <si>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</si>
  <si>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</si>
  <si>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</si>
  <si>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</si>
  <si>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</si>
  <si>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</si>
  <si>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</si>
  <si>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</si>
  <si>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</si>
  <si>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</si>
  <si>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</si>
  <si>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</si>
  <si>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</si>
  <si>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</si>
  <si>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</si>
  <si>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</si>
  <si>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</si>
  <si>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</si>
  <si>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</si>
  <si>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</si>
  <si>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</si>
  <si>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</si>
  <si>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</si>
  <si>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</si>
  <si>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</si>
  <si>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</si>
  <si>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</si>
  <si>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</si>
  <si>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</si>
  <si>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</si>
  <si>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</si>
  <si>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</si>
  <si>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</si>
  <si>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</si>
  <si>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</si>
  <si>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</si>
  <si>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</si>
  <si>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</si>
  <si>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</si>
  <si>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</si>
  <si>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</si>
  <si>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</si>
  <si>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</si>
  <si>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</si>
  <si>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</si>
  <si>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</si>
  <si>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</si>
  <si>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</si>
  <si>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</si>
  <si>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</si>
  <si>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</si>
  <si>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</si>
  <si>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</si>
  <si>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</si>
  <si>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</si>
  <si>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</si>
  <si>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</si>
  <si>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</si>
  <si>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</si>
  <si>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</si>
  <si>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</si>
  <si>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</si>
  <si>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</si>
  <si>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</si>
  <si>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</si>
  <si>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</si>
  <si>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</si>
  <si>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</si>
  <si>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</si>
  <si>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</si>
  <si>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</si>
  <si>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</si>
  <si>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</si>
  <si>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</si>
  <si>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</si>
  <si>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</si>
  <si>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</si>
  <si>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</si>
  <si>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</si>
  <si>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</si>
  <si>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</si>
  <si>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</si>
  <si>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</si>
  <si>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</si>
  <si>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</si>
  <si>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</si>
  <si>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</si>
  <si>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</si>
  <si>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</si>
  <si>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</si>
  <si>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</si>
  <si>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</si>
  <si>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</si>
  <si>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</si>
  <si>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</si>
  <si>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</si>
  <si>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</si>
  <si>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</si>
  <si>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</si>
  <si>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</si>
  <si>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</si>
  <si>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</si>
  <si>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</si>
  <si>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</si>
  <si>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</si>
  <si>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</si>
  <si>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</si>
  <si>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</si>
  <si>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</si>
  <si>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</si>
  <si>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</si>
  <si>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</si>
  <si>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</si>
  <si>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</si>
  <si>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</si>
  <si>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</si>
  <si>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</si>
  <si>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</si>
  <si>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</si>
  <si>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</si>
  <si>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</si>
  <si>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</si>
  <si>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</si>
  <si>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</si>
  <si>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</si>
  <si>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</si>
  <si>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</si>
  <si>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</si>
  <si>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</si>
  <si>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</si>
  <si>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</si>
  <si>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</si>
  <si>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</si>
  <si>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</si>
  <si>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</si>
  <si>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</si>
  <si>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</si>
  <si>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</si>
  <si>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</si>
  <si>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</si>
  <si>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</si>
  <si>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</si>
  <si>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</si>
  <si>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</si>
  <si>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</si>
  <si>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</si>
  <si>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</si>
  <si>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</si>
  <si>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</si>
  <si>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</si>
  <si>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</si>
  <si>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</si>
  <si>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</si>
  <si>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</si>
  <si>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</si>
  <si>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</si>
  <si>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</si>
  <si>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</si>
  <si>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</si>
  <si>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</si>
  <si>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</si>
  <si>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</si>
  <si>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</si>
  <si>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</si>
  <si>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</si>
  <si>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</si>
  <si>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</si>
  <si>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</si>
  <si>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</si>
  <si>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</si>
  <si>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</si>
  <si>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</si>
  <si>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</si>
  <si>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</si>
  <si>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</si>
  <si>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</si>
  <si>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</si>
  <si>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</si>
  <si>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</si>
  <si>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</si>
  <si>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</si>
  <si>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</si>
  <si>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</si>
  <si>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</si>
  <si>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</si>
  <si>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</si>
  <si>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</si>
  <si>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</si>
  <si>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</si>
  <si>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</si>
  <si>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</si>
  <si>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</si>
  <si>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</si>
  <si>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</si>
  <si>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</si>
  <si>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</si>
  <si>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</si>
  <si>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</si>
  <si>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</si>
  <si>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</si>
  <si>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</si>
  <si>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</si>
  <si>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</si>
  <si>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</si>
  <si>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</si>
  <si>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</si>
  <si>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</si>
  <si>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</si>
  <si>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</si>
  <si>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</si>
  <si>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</si>
  <si>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</si>
  <si>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</si>
  <si>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</si>
  <si>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</si>
  <si>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</si>
  <si>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</si>
  <si>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</si>
  <si>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</si>
  <si>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</si>
  <si>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</si>
  <si>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</si>
  <si>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</si>
  <si>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</si>
  <si>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</si>
  <si>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</si>
  <si>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</si>
  <si>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</si>
  <si>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</si>
  <si>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</si>
  <si>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</si>
  <si>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</si>
  <si>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</si>
  <si>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</si>
  <si>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</si>
  <si>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</si>
  <si>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</si>
  <si>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</si>
  <si>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</si>
  <si>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</si>
  <si>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</si>
  <si>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</si>
  <si>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</si>
  <si>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</si>
  <si>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</si>
  <si>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</si>
  <si>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</si>
  <si>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</si>
  <si>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</si>
  <si>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</si>
  <si>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</si>
  <si>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</si>
  <si>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</si>
  <si>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</si>
  <si>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</si>
  <si>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</si>
  <si>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</si>
  <si>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</si>
  <si>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</si>
  <si>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</si>
  <si>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</si>
  <si>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</si>
  <si>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</si>
  <si>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</si>
  <si>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</si>
  <si>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</si>
  <si>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</si>
  <si>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</si>
  <si>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</si>
  <si>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</si>
  <si>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</si>
  <si>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</si>
  <si>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</si>
  <si>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</si>
  <si>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</si>
  <si>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</si>
  <si>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</si>
  <si>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</si>
  <si>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</si>
  <si>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</si>
  <si>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</si>
  <si>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</si>
  <si>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</si>
  <si>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</si>
  <si>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</si>
  <si>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</si>
  <si>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</si>
  <si>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</si>
  <si>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</si>
  <si>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</si>
  <si>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</si>
  <si>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</si>
  <si>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</si>
  <si>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</si>
  <si>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</si>
  <si>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</si>
  <si>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</si>
  <si>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</si>
  <si>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</si>
  <si>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</si>
  <si>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</si>
  <si>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</si>
  <si>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</si>
  <si>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</si>
  <si>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</si>
  <si>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</si>
  <si>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</si>
  <si>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</si>
  <si>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</si>
  <si>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</si>
  <si>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</si>
  <si>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</si>
  <si>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</si>
  <si>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</si>
  <si>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</si>
  <si>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</si>
  <si>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</si>
  <si>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</si>
  <si>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</si>
  <si>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</si>
  <si>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</si>
  <si>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</si>
  <si>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</si>
  <si>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</si>
  <si>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</si>
  <si>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</si>
  <si>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</si>
  <si>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</si>
  <si>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</si>
  <si>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</si>
  <si>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</si>
  <si>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</si>
  <si>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</si>
  <si>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</si>
  <si>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</si>
  <si>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</si>
  <si>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</si>
  <si>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</si>
  <si>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</si>
  <si>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</si>
  <si>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</si>
  <si>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</si>
  <si>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</si>
  <si>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</si>
  <si>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</si>
  <si>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</si>
  <si>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</si>
  <si>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</si>
  <si>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</si>
  <si>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</si>
  <si>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</si>
  <si>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</si>
  <si>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</si>
  <si>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</si>
  <si>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</si>
  <si>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</si>
  <si>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</si>
  <si>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</si>
  <si>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</si>
  <si>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</si>
  <si>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</si>
  <si>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</si>
  <si>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</si>
  <si>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</si>
  <si>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</si>
  <si>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</si>
  <si>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</si>
  <si>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</si>
  <si>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</si>
  <si>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</si>
  <si>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</si>
  <si>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</si>
  <si>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</si>
  <si>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</si>
  <si>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</si>
  <si>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</si>
  <si>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</si>
  <si>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</si>
  <si>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</si>
  <si>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</si>
  <si>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</si>
  <si>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</si>
  <si>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</si>
  <si>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</si>
  <si>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</si>
  <si>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</si>
  <si>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</si>
  <si>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</si>
  <si>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</si>
  <si>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</si>
  <si>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</si>
  <si>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</si>
  <si>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</si>
  <si>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</si>
  <si>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</si>
  <si>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</si>
  <si>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</si>
  <si>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</si>
  <si>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</si>
  <si>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</si>
  <si>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</si>
  <si>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</si>
  <si>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</si>
  <si>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</si>
  <si>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</si>
  <si>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</si>
  <si>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</si>
  <si>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</si>
  <si>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</si>
  <si>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</si>
  <si>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</si>
  <si>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</si>
  <si>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</si>
  <si>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</si>
  <si>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</si>
  <si>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</si>
  <si>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</si>
  <si>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</si>
  <si>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</si>
  <si>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</si>
  <si>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</si>
  <si>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</si>
  <si>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</si>
  <si>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</si>
  <si>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</si>
  <si>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</si>
  <si>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</si>
  <si>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</si>
  <si>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</si>
  <si>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</si>
  <si>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</si>
  <si>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</si>
  <si>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</si>
  <si>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</si>
  <si>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</si>
  <si>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</si>
  <si>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</si>
  <si>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</si>
  <si>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</si>
  <si>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</si>
  <si>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</si>
  <si>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</si>
  <si>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</si>
  <si>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</si>
  <si>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</si>
  <si>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</si>
  <si>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</si>
  <si>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</si>
  <si>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</si>
  <si>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</si>
  <si>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</si>
  <si>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</si>
  <si>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</si>
  <si>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</si>
  <si>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</si>
  <si>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</si>
  <si>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</si>
  <si>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</si>
  <si>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</si>
  <si>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</si>
  <si>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</si>
  <si>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</si>
  <si>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</si>
  <si>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</si>
  <si>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</si>
  <si>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</si>
  <si>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</si>
  <si>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</si>
  <si>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</si>
  <si>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</si>
  <si>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</si>
  <si>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</si>
  <si>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</si>
  <si>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</si>
  <si>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</si>
  <si>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</si>
  <si>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</si>
  <si>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</si>
  <si>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</si>
  <si>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</si>
  <si>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</si>
  <si>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</si>
  <si>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</si>
  <si>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</si>
  <si>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</si>
  <si>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</si>
  <si>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</si>
  <si>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</si>
  <si>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</si>
  <si>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</si>
  <si>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</si>
  <si>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</si>
  <si>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</si>
  <si>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</si>
  <si>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</si>
  <si>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</si>
  <si>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</si>
  <si>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</si>
  <si>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</si>
  <si>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</si>
  <si>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</si>
  <si>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</si>
  <si>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</si>
  <si>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</si>
  <si>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</si>
  <si>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</si>
  <si>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</si>
  <si>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</si>
  <si>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</si>
  <si>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</si>
  <si>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</si>
  <si>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</si>
  <si>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</si>
  <si>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</si>
  <si>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</si>
  <si>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</si>
  <si>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</si>
  <si>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</si>
  <si>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</si>
  <si>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</si>
  <si>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</si>
  <si>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</si>
  <si>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</si>
  <si>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</si>
  <si>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</si>
  <si>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</si>
  <si>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</si>
  <si>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</si>
  <si>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</si>
  <si>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</si>
  <si>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</si>
  <si>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</si>
  <si>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</si>
  <si>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</si>
  <si>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</si>
  <si>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</si>
  <si>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</si>
  <si>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</si>
  <si>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</si>
  <si>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</si>
  <si>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</si>
  <si>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</si>
  <si>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</si>
  <si>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</si>
  <si>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</si>
  <si>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</si>
  <si>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</si>
  <si>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</si>
  <si>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</si>
  <si>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</si>
  <si>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</si>
  <si>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</si>
  <si>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</si>
  <si>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</si>
  <si>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</si>
  <si>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</si>
  <si>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</si>
  <si>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</si>
  <si>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</si>
  <si>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</si>
  <si>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</si>
  <si>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</si>
  <si>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</si>
  <si>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</si>
  <si>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</si>
  <si>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</si>
  <si>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</si>
  <si>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</si>
  <si>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</si>
  <si>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</si>
  <si>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</si>
  <si>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</si>
  <si>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</si>
  <si>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</si>
  <si>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</si>
  <si>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</si>
  <si>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</si>
  <si>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</si>
  <si>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</si>
  <si>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</si>
  <si>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</si>
  <si>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</si>
  <si>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</si>
  <si>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</si>
  <si>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</si>
  <si>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</si>
  <si>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</si>
  <si>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</si>
  <si>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</si>
  <si>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</si>
  <si>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</si>
  <si>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</si>
  <si>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</si>
  <si>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</si>
  <si>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</si>
  <si>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</si>
  <si>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</si>
  <si>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</si>
  <si>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</si>
  <si>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</si>
  <si>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</si>
  <si>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</si>
  <si>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</si>
  <si>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</si>
  <si>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</si>
  <si>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</si>
  <si>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</si>
  <si>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</si>
  <si>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</si>
  <si>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</si>
  <si>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</si>
  <si>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</si>
  <si>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</si>
  <si>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</si>
  <si>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</si>
  <si>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</si>
  <si>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</si>
  <si>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</si>
  <si>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</si>
  <si>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</si>
  <si>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</si>
  <si>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</si>
  <si>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</si>
  <si>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</si>
  <si>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</si>
  <si>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</si>
  <si>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</si>
  <si>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</si>
  <si>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</si>
  <si>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</si>
  <si>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</si>
  <si>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</si>
  <si>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</si>
  <si>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</si>
  <si>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</si>
  <si>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</si>
  <si>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</si>
  <si>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</si>
  <si>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</si>
  <si>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</si>
  <si>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</si>
  <si>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</si>
  <si>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</si>
  <si>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</si>
  <si>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</si>
  <si>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</si>
  <si>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</si>
  <si>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</si>
  <si>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</si>
  <si>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</si>
  <si>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</si>
  <si>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</si>
  <si>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</si>
  <si>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</si>
  <si>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</si>
  <si>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</si>
  <si>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</si>
  <si>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</si>
  <si>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</si>
  <si>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</si>
  <si>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</si>
  <si>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</si>
  <si>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</si>
  <si>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</si>
  <si>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</si>
  <si>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</si>
  <si>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</si>
  <si>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</si>
  <si>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</si>
  <si>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</si>
  <si>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</si>
  <si>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</si>
  <si>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</si>
  <si>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</si>
  <si>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</si>
  <si>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</si>
  <si>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</si>
  <si>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</si>
  <si>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</si>
  <si>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</si>
  <si>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</si>
  <si>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</si>
  <si>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</si>
  <si>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</si>
  <si>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</si>
  <si>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</si>
  <si>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</si>
  <si>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</si>
  <si>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</si>
  <si>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</si>
  <si>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</si>
  <si>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</si>
  <si>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</si>
  <si>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</si>
  <si>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</si>
  <si>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</si>
  <si>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</si>
  <si>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</si>
  <si>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</si>
  <si>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</si>
  <si>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</si>
  <si>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</si>
  <si>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</si>
  <si>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</si>
  <si>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</si>
  <si>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</si>
  <si>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</si>
  <si>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</si>
  <si>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</si>
  <si>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</si>
  <si>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</si>
  <si>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</si>
  <si>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</si>
  <si>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</si>
  <si>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</si>
  <si>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</si>
  <si>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</si>
  <si>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</si>
  <si>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</si>
  <si>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</si>
  <si>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</si>
  <si>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</si>
  <si>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</si>
  <si>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</si>
  <si>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</si>
  <si>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</si>
  <si>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</si>
  <si>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</si>
  <si>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</si>
  <si>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</si>
  <si>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</si>
  <si>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</si>
  <si>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</si>
  <si>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</si>
  <si>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</si>
  <si>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</si>
  <si>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</si>
  <si>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</si>
  <si>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</si>
  <si>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</si>
  <si>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</si>
  <si>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</si>
  <si>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</si>
  <si>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</si>
  <si>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</si>
  <si>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</si>
  <si>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</si>
  <si>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</si>
  <si>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</si>
  <si>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</si>
  <si>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</si>
  <si>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</si>
  <si>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</si>
  <si>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</si>
  <si>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</si>
  <si>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</si>
  <si>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</si>
  <si>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</si>
  <si>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</si>
  <si>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</si>
  <si>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</si>
  <si>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</si>
  <si>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</si>
  <si>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</si>
  <si>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</si>
  <si>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</si>
  <si>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</si>
  <si>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</si>
  <si>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</si>
  <si>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</si>
  <si>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</si>
  <si>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</si>
  <si>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</si>
  <si>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</si>
  <si>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</si>
  <si>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</si>
  <si>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</si>
  <si>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</si>
  <si>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</si>
  <si>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</si>
  <si>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</si>
  <si>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</si>
  <si>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</si>
  <si>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</si>
  <si>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</si>
  <si>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</si>
  <si>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</si>
  <si>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</si>
  <si>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</si>
  <si>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</si>
  <si>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</si>
  <si>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</si>
  <si>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</si>
  <si>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</si>
  <si>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</si>
  <si>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</si>
  <si>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</si>
  <si>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</si>
  <si>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</si>
  <si>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</si>
  <si>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</si>
  <si>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</si>
  <si>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</si>
  <si>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</si>
  <si>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</si>
  <si>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</si>
  <si>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</si>
  <si>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</si>
  <si>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</si>
  <si>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</si>
  <si>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</si>
  <si>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</si>
  <si>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</si>
  <si>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</si>
  <si>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</si>
  <si>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</si>
  <si>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</si>
  <si>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</si>
  <si>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</si>
  <si>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</si>
  <si>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</si>
  <si>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</si>
  <si>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</si>
  <si>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</si>
  <si>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</si>
  <si>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</si>
  <si>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</si>
  <si>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</si>
  <si>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</si>
  <si>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</si>
  <si>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</si>
  <si>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</si>
  <si>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</si>
  <si>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</si>
  <si>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</si>
  <si>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</si>
  <si>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</si>
  <si>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</si>
  <si>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</si>
  <si>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</si>
  <si>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</si>
  <si>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</si>
  <si>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</si>
  <si>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</si>
  <si>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</si>
  <si>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</si>
  <si>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</si>
  <si>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</si>
  <si>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</si>
  <si>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</si>
  <si>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</si>
  <si>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</si>
  <si>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</si>
  <si>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</si>
  <si>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</si>
  <si>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</si>
  <si>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</si>
  <si>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</si>
  <si>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</si>
  <si>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</si>
  <si>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</si>
  <si>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</si>
  <si>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</si>
  <si>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</si>
  <si>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</si>
  <si>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</si>
  <si>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</si>
  <si>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</si>
  <si>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</si>
  <si>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</si>
  <si>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</si>
  <si>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</si>
  <si>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</si>
  <si>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</si>
  <si>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</si>
  <si>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</si>
  <si>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</si>
  <si>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</si>
  <si>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</si>
  <si>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</si>
  <si>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</si>
  <si>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</si>
  <si>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</si>
  <si>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</si>
  <si>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</si>
  <si>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</si>
  <si>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</si>
  <si>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</si>
  <si>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</si>
  <si>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</si>
  <si>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</si>
  <si>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</si>
  <si>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</si>
  <si>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</si>
  <si>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</si>
  <si>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</si>
  <si>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</si>
  <si>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</si>
  <si>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</si>
  <si>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</si>
  <si>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</si>
  <si>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</si>
  <si>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</si>
  <si>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</si>
  <si>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</si>
  <si>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</si>
  <si>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</si>
  <si>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</si>
  <si>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</si>
  <si>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</si>
  <si>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</si>
  <si>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</si>
  <si>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</si>
  <si>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</si>
  <si>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</si>
  <si>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</si>
  <si>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</si>
  <si>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</si>
  <si>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</si>
  <si>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</si>
  <si>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</si>
  <si>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</si>
  <si>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</si>
  <si>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</si>
  <si>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</si>
  <si>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</si>
  <si>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</si>
  <si>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</si>
  <si>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</si>
  <si>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</si>
  <si>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</si>
  <si>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</si>
  <si>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</si>
  <si>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</si>
  <si>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</si>
  <si>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</si>
  <si>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</si>
  <si>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</si>
  <si>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</si>
  <si>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</si>
  <si>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</si>
  <si>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</si>
  <si>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</si>
  <si>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</si>
  <si>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</si>
  <si>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</si>
  <si>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</si>
  <si>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</si>
  <si>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</si>
  <si>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</si>
  <si>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</si>
  <si>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</si>
  <si>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</si>
  <si>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</si>
  <si>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</si>
  <si>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</si>
  <si>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</si>
  <si>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</si>
  <si>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</si>
  <si>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</si>
  <si>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</si>
  <si>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</si>
  <si>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</si>
  <si>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</si>
  <si>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</si>
  <si>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</si>
  <si>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</si>
  <si>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</si>
  <si>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</si>
  <si>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</si>
  <si>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</si>
  <si>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</si>
  <si>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</si>
  <si>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</si>
  <si>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</si>
  <si>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</si>
  <si>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</si>
  <si>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</si>
  <si>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</si>
  <si>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</si>
  <si>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</si>
  <si>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</si>
  <si>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</si>
  <si>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</si>
  <si>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</si>
  <si>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</si>
  <si>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</si>
  <si>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</si>
  <si>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</si>
  <si>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</si>
  <si>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</si>
  <si>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</si>
  <si>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</si>
  <si>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</si>
  <si>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</si>
  <si>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</si>
  <si>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</si>
  <si>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</si>
  <si>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</si>
  <si>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</si>
  <si>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</si>
  <si>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</si>
  <si>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</si>
  <si>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</si>
  <si>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</si>
  <si>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</si>
  <si>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</si>
  <si>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</si>
  <si>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</si>
  <si>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</si>
  <si>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</si>
  <si>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</si>
  <si>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</si>
  <si>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</si>
  <si>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</si>
  <si>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</si>
  <si>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</si>
  <si>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</si>
  <si>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</si>
  <si>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</si>
  <si>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</si>
  <si>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</si>
  <si>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</si>
  <si>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</si>
  <si>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</si>
  <si>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</si>
  <si>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</si>
  <si>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</si>
  <si>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</si>
  <si>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</si>
  <si>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</si>
  <si>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</si>
  <si>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</si>
  <si>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</si>
  <si>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</si>
  <si>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</si>
  <si>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</si>
  <si>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</si>
  <si>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</si>
  <si>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</si>
  <si>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</si>
  <si>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</si>
  <si>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</si>
  <si>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</si>
  <si>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</si>
  <si>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</si>
  <si>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</si>
  <si>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</si>
  <si>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</si>
  <si>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</si>
  <si>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</si>
  <si>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</si>
  <si>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</si>
  <si>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</si>
  <si>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</si>
  <si>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</si>
  <si>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</si>
  <si>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</si>
  <si>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</si>
  <si>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</si>
  <si>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</si>
  <si>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</si>
  <si>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</si>
  <si>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</si>
  <si>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</si>
  <si>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</si>
  <si>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</si>
  <si>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</si>
  <si>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</si>
  <si>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</si>
  <si>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</si>
  <si>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</si>
  <si>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</si>
  <si>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</si>
  <si>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</si>
  <si>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</si>
  <si>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</si>
  <si>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</si>
  <si>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</si>
  <si>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</si>
  <si>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</si>
  <si>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</si>
  <si>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</si>
  <si>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</si>
  <si>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</si>
  <si>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</si>
  <si>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</si>
  <si>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</si>
  <si>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</si>
  <si>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</si>
  <si>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</si>
  <si>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</si>
  <si>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</si>
  <si>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</si>
  <si>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</si>
  <si>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</si>
  <si>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</si>
  <si>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</si>
  <si>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</si>
  <si>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</si>
  <si>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</si>
  <si>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</si>
  <si>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</si>
  <si>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</si>
  <si>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</si>
  <si>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</si>
  <si>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</si>
  <si>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</si>
  <si>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</si>
  <si>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</si>
  <si>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</si>
  <si>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</si>
  <si>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</si>
  <si>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</si>
  <si>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</si>
  <si>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</si>
  <si>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</si>
  <si>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</si>
  <si>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</si>
  <si>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</si>
  <si>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</si>
  <si>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</si>
  <si>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</si>
  <si>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</si>
  <si>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</si>
  <si>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</si>
  <si>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</si>
  <si>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</si>
  <si>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</si>
  <si>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</si>
  <si>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</si>
  <si>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</si>
  <si>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</si>
  <si>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</si>
  <si>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</si>
  <si>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</si>
  <si>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</si>
  <si>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</si>
  <si>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</si>
  <si>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</si>
  <si>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</si>
  <si>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</si>
  <si>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</si>
  <si>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</si>
  <si>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</si>
  <si>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</si>
  <si>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</si>
  <si>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</si>
  <si>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</si>
  <si>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</si>
  <si>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</si>
  <si>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</si>
  <si>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</si>
  <si>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</si>
  <si>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</si>
  <si>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</si>
  <si>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</si>
  <si>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</si>
  <si>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</si>
  <si>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</si>
  <si>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</si>
  <si>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</si>
  <si>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</si>
  <si>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</si>
  <si>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</si>
  <si>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</si>
  <si>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</si>
  <si>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</si>
  <si>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</si>
  <si>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</si>
  <si>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</si>
  <si>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</si>
  <si>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</si>
  <si>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</si>
  <si>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</si>
  <si>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</si>
  <si>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</si>
  <si>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</si>
  <si>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</si>
  <si>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</si>
  <si>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</si>
  <si>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</si>
  <si>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</si>
  <si>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</si>
  <si>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</si>
  <si>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</si>
  <si>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</si>
  <si>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</si>
  <si>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</si>
  <si>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</si>
  <si>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</si>
  <si>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</si>
  <si>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</si>
  <si>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</si>
  <si>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</si>
  <si>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</si>
  <si>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</si>
  <si>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</si>
  <si>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</si>
  <si>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</si>
  <si>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</si>
  <si>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</si>
  <si>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</si>
  <si>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</si>
  <si>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</si>
  <si>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</si>
  <si>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</si>
  <si>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</si>
  <si>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</si>
  <si>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</si>
  <si>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</si>
  <si>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</si>
  <si>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</si>
  <si>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</si>
  <si>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</si>
  <si>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</si>
  <si>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</si>
  <si>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</si>
  <si>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</si>
  <si>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</si>
  <si>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</si>
  <si>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</si>
  <si>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</si>
  <si>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</si>
  <si>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</si>
  <si>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</si>
  <si>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</si>
  <si>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</si>
  <si>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</si>
  <si>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</si>
  <si>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</si>
  <si>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</si>
  <si>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</si>
  <si>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</si>
  <si>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</si>
  <si>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</si>
  <si>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</si>
  <si>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</si>
  <si>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</si>
  <si>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</si>
  <si>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</si>
  <si>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</si>
  <si>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</si>
  <si>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</si>
  <si>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</si>
  <si>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</si>
  <si>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</si>
  <si>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</si>
  <si>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</si>
  <si>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</si>
  <si>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</si>
  <si>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</si>
  <si>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</si>
  <si>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</si>
  <si>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</si>
  <si>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</si>
  <si>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</si>
  <si>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</si>
  <si>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</si>
  <si>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</si>
  <si>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</si>
  <si>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</si>
  <si>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</si>
  <si>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</si>
  <si>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</si>
  <si>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</si>
  <si>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</si>
  <si>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</si>
  <si>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</si>
  <si>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</si>
  <si>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</si>
  <si>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</si>
  <si>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</si>
  <si>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</si>
  <si>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</si>
  <si>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</si>
  <si>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</si>
  <si>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</si>
  <si>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</si>
  <si>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</si>
  <si>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</si>
  <si>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</si>
  <si>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</si>
  <si>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</si>
  <si>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</si>
  <si>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</si>
  <si>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</si>
  <si>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</si>
  <si>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</si>
  <si>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</si>
  <si>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</si>
  <si>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</si>
  <si>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</si>
  <si>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</si>
  <si>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</si>
  <si>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</si>
  <si>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</si>
  <si>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</si>
  <si>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</si>
  <si>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</si>
  <si>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</si>
  <si>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</si>
  <si>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</si>
  <si>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</si>
  <si>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</si>
  <si>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</si>
  <si>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</si>
  <si>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</si>
  <si>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</si>
  <si>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</si>
  <si>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</si>
  <si>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</si>
  <si>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</si>
  <si>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</si>
  <si>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</si>
  <si>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</si>
  <si>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</si>
  <si>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</si>
  <si>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</si>
  <si>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</si>
  <si>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</si>
  <si>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</si>
  <si>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</si>
  <si>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</si>
  <si>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</si>
  <si>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</si>
  <si>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</si>
  <si>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</si>
  <si>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</si>
  <si>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</si>
  <si>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</si>
  <si>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</si>
  <si>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</si>
  <si>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</si>
  <si>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</si>
  <si>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</si>
  <si>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</si>
  <si>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</si>
  <si>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</si>
  <si>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</si>
  <si>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</si>
  <si>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</si>
  <si>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</si>
  <si>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</si>
  <si>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</si>
  <si>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</si>
  <si>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</si>
  <si>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</si>
  <si>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</si>
  <si>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</si>
  <si>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</si>
  <si>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</si>
  <si>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</si>
  <si>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</si>
  <si>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</si>
  <si>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</si>
  <si>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</si>
  <si>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</si>
  <si>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</si>
  <si>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</si>
  <si>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</si>
  <si>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</si>
  <si>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</si>
  <si>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</si>
  <si>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</si>
  <si>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</si>
  <si>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</si>
  <si>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</si>
  <si>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</si>
  <si>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</si>
  <si>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</si>
  <si>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</si>
  <si>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</si>
  <si>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</si>
  <si>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</si>
  <si>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</si>
  <si>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</si>
  <si>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</si>
  <si>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</si>
  <si>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</si>
  <si>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</si>
  <si>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</si>
  <si>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</si>
  <si>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</si>
  <si>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</si>
  <si>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</si>
  <si>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</si>
  <si>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</si>
  <si>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</si>
  <si>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</si>
  <si>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</si>
  <si>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</si>
  <si>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</si>
  <si>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</si>
  <si>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</si>
  <si>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</si>
  <si>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</si>
  <si>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</si>
  <si>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</si>
  <si>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</si>
  <si>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</si>
  <si>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</si>
  <si>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</si>
  <si>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</si>
  <si>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</si>
  <si>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</si>
  <si>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</si>
  <si>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</si>
  <si>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</si>
  <si>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</si>
  <si>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</si>
  <si>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</si>
  <si>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</si>
  <si>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</si>
  <si>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</si>
  <si>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</si>
  <si>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</si>
  <si>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</si>
  <si>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</si>
  <si>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</si>
  <si>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</si>
  <si>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</si>
  <si>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</si>
  <si>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</si>
  <si>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</si>
  <si>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</si>
  <si>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</si>
  <si>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</si>
  <si>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</si>
  <si>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</si>
  <si>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</si>
  <si>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</si>
  <si>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</si>
  <si>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</si>
  <si>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</si>
  <si>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</si>
  <si>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</si>
  <si>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</si>
  <si>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</si>
  <si>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</si>
  <si>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</si>
  <si>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</si>
  <si>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</si>
  <si>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</si>
  <si>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</si>
  <si>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</si>
  <si>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</si>
  <si>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</si>
  <si>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</si>
  <si>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</si>
  <si>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</si>
  <si>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</si>
  <si>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</si>
  <si>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</si>
  <si>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</si>
  <si>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</si>
  <si>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</si>
  <si>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</si>
  <si>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</si>
  <si>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</si>
  <si>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</si>
  <si>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</si>
  <si>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</si>
  <si>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</si>
  <si>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</si>
  <si>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</si>
  <si>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</si>
  <si>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</si>
  <si>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</si>
  <si>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</si>
  <si>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</si>
  <si>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</si>
  <si>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</si>
  <si>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</si>
  <si>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</si>
  <si>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</si>
  <si>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</si>
  <si>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</si>
  <si>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</si>
  <si>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</si>
  <si>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</si>
  <si>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</si>
  <si>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</si>
  <si>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</si>
  <si>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</si>
  <si>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</si>
  <si>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</si>
  <si>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</si>
  <si>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</si>
  <si>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</si>
  <si>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</si>
  <si>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</si>
  <si>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</si>
  <si>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</si>
  <si>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</si>
  <si>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</si>
  <si>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</si>
  <si>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</si>
  <si>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</si>
  <si>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</si>
  <si>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</si>
  <si>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</si>
  <si>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</si>
  <si>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</si>
  <si>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</si>
  <si>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</si>
  <si>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</si>
  <si>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</si>
  <si>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</si>
  <si>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</si>
  <si>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</si>
  <si>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</si>
  <si>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</si>
  <si>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</si>
  <si>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</si>
  <si>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</si>
  <si>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</si>
  <si>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</si>
  <si>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</si>
  <si>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</si>
  <si>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</si>
  <si>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</si>
  <si>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</si>
  <si>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</si>
  <si>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</si>
  <si>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</si>
  <si>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</si>
  <si>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</si>
  <si>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</si>
  <si>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</si>
  <si>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</si>
  <si>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</si>
  <si>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</si>
  <si>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</si>
  <si>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</si>
  <si>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</si>
  <si>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</si>
  <si>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</si>
  <si>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</si>
  <si>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</si>
  <si>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</si>
  <si>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</si>
  <si>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</si>
  <si>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</si>
  <si>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</si>
  <si>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</si>
  <si>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</si>
  <si>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</si>
  <si>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</si>
  <si>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</si>
  <si>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</si>
  <si>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</si>
  <si>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</si>
  <si>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</si>
  <si>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</si>
  <si>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</si>
  <si>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</si>
  <si>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</si>
  <si>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</si>
  <si>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</si>
  <si>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</si>
  <si>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</si>
  <si>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</si>
  <si>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</si>
  <si>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</si>
  <si>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</si>
  <si>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</si>
  <si>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</si>
  <si>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</si>
  <si>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</si>
  <si>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</si>
  <si>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</si>
  <si>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</si>
  <si>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</si>
  <si>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</si>
  <si>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</si>
  <si>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</si>
  <si>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</si>
  <si>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</si>
  <si>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</si>
  <si>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</si>
  <si>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</si>
  <si>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</si>
  <si>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</si>
  <si>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</si>
  <si>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</si>
  <si>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</si>
  <si>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</si>
  <si>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</si>
  <si>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</si>
  <si>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</si>
  <si>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</si>
  <si>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</si>
  <si>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</si>
  <si>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</si>
  <si>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</si>
  <si>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</si>
  <si>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</si>
  <si>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</si>
  <si>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</si>
  <si>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</si>
  <si>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</si>
  <si>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</si>
  <si>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</si>
  <si>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</si>
  <si>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</si>
  <si>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</si>
  <si>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</si>
  <si>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</si>
  <si>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</si>
  <si>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</si>
  <si>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</si>
  <si>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</si>
  <si>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</si>
  <si>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</si>
  <si>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</si>
  <si>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</si>
  <si>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</si>
  <si>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</si>
  <si>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</si>
  <si>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</si>
  <si>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</si>
  <si>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</si>
  <si>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</si>
  <si>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</si>
  <si>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</si>
  <si>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</si>
  <si>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</si>
  <si>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</si>
  <si>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</si>
  <si>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</si>
  <si>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</si>
  <si>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</si>
  <si>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</si>
  <si>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</si>
  <si>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</si>
  <si>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</si>
  <si>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</si>
  <si>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</si>
  <si>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</si>
  <si>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</si>
  <si>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</si>
  <si>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</si>
  <si>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</si>
  <si>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</si>
  <si>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</si>
  <si>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</si>
  <si>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</si>
  <si>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</si>
  <si>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</si>
  <si>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</si>
  <si>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</si>
  <si>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</si>
  <si>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</si>
  <si>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</si>
  <si>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</si>
  <si>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</si>
  <si>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</si>
  <si>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</si>
  <si>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</si>
  <si>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</si>
  <si>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</si>
  <si>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</si>
  <si>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</si>
  <si>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</si>
  <si>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</si>
  <si>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</si>
  <si>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</si>
  <si>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</si>
  <si>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</si>
  <si>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</si>
  <si>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</si>
  <si>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</si>
  <si>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</si>
  <si>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</si>
  <si>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</si>
  <si>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</si>
  <si>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</si>
  <si>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</si>
  <si>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</si>
  <si>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</si>
  <si>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</si>
  <si>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</si>
  <si>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</si>
  <si>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</si>
  <si>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</si>
  <si>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</si>
  <si>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</si>
  <si>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</si>
  <si>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</si>
  <si>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</si>
  <si>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</si>
  <si>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</si>
  <si>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</si>
  <si>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</si>
  <si>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</si>
  <si>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</si>
  <si>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</si>
  <si>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</si>
  <si>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</si>
  <si>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</si>
  <si>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</si>
  <si>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</si>
  <si>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</si>
  <si>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</si>
  <si>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</si>
  <si>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</si>
  <si>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</si>
  <si>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</si>
  <si>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</si>
  <si>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</si>
  <si>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</si>
  <si>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</si>
  <si>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</si>
  <si>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</si>
  <si>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</si>
  <si>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</si>
  <si>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</si>
  <si>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</si>
  <si>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</si>
  <si>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</si>
  <si>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</si>
  <si>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</si>
  <si>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</si>
  <si>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</si>
  <si>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</si>
  <si>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</si>
  <si>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</si>
  <si>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</si>
  <si>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</si>
  <si>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</si>
  <si>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</si>
  <si>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</si>
  <si>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</si>
  <si>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</si>
  <si>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</si>
  <si>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</si>
  <si>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</si>
  <si>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</si>
  <si>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</si>
  <si>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</si>
  <si>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</si>
  <si>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</si>
  <si>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</si>
  <si>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</si>
  <si>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</si>
  <si>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</si>
  <si>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</si>
  <si>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</si>
  <si>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</si>
  <si>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</si>
  <si>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</si>
  <si>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</si>
  <si>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</si>
  <si>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</si>
  <si>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</si>
  <si>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</si>
  <si>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</si>
  <si>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</si>
  <si>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</si>
  <si>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</si>
  <si>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</si>
  <si>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</si>
  <si>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</si>
  <si>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</si>
  <si>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</si>
  <si>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</si>
  <si>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</si>
  <si>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</si>
  <si>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</si>
  <si>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</si>
  <si>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</si>
  <si>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</si>
  <si>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</si>
  <si>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</si>
  <si>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</si>
  <si>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</si>
  <si>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</si>
  <si>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</si>
  <si>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</si>
  <si>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</si>
  <si>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</si>
  <si>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</si>
  <si>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</si>
  <si>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</si>
  <si>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</si>
  <si>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</si>
  <si>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</si>
  <si>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</si>
  <si>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</si>
  <si>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</si>
  <si>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</si>
  <si>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</si>
  <si>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</si>
  <si>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</si>
  <si>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</si>
  <si>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</si>
  <si>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</si>
  <si>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</si>
  <si>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</si>
  <si>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</si>
  <si>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</si>
  <si>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</si>
  <si>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</si>
  <si>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</si>
  <si>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</si>
  <si>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</si>
  <si>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</si>
  <si>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</si>
  <si>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</si>
  <si>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</si>
  <si>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</si>
  <si>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</si>
  <si>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</si>
  <si>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</si>
  <si>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</si>
  <si>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</si>
  <si>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</si>
  <si>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</si>
  <si>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</si>
  <si>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</si>
  <si>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</si>
  <si>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</si>
  <si>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</si>
  <si>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</si>
  <si>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</si>
  <si>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</si>
  <si>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</si>
  <si>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</si>
  <si>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</si>
  <si>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</si>
  <si>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</si>
  <si>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</si>
  <si>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</si>
  <si>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</si>
  <si>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</si>
  <si>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</si>
  <si>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</si>
  <si>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</si>
  <si>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</si>
  <si>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</si>
  <si>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</si>
  <si>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</si>
  <si>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</si>
  <si>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</si>
  <si>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</si>
  <si>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</si>
  <si>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</si>
  <si>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</si>
  <si>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</si>
  <si>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</si>
  <si>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</si>
  <si>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</si>
  <si>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</si>
  <si>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</si>
  <si>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</si>
  <si>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</si>
  <si>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</si>
  <si>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</si>
  <si>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</si>
  <si>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</si>
  <si>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</si>
  <si>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</si>
  <si>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</si>
  <si>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</si>
  <si>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</si>
  <si>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</si>
  <si>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</si>
  <si>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</si>
  <si>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</si>
  <si>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</si>
  <si>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</si>
  <si>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</si>
  <si>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</si>
  <si>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</si>
  <si>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</si>
  <si>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</si>
  <si>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</si>
  <si>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</si>
  <si>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</si>
  <si>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</si>
  <si>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</si>
  <si>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</si>
  <si>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</si>
  <si>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</si>
  <si>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</si>
  <si>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</si>
  <si>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</si>
  <si>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</si>
  <si>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</si>
  <si>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</si>
  <si>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</si>
  <si>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</si>
  <si>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</si>
  <si>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</si>
  <si>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</si>
  <si>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</si>
  <si>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</si>
  <si>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</si>
  <si>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</si>
  <si>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</si>
  <si>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</si>
  <si>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</si>
  <si>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</si>
  <si>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</si>
  <si>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</si>
  <si>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</si>
  <si>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</si>
  <si>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</si>
  <si>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</si>
  <si>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</si>
  <si>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</si>
  <si>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</si>
  <si>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</si>
  <si>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</si>
  <si>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</si>
  <si>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</si>
  <si>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</si>
  <si>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</si>
  <si>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</si>
  <si>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</si>
  <si>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</si>
  <si>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</si>
  <si>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</si>
  <si>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</si>
  <si>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</si>
  <si>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</si>
  <si>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</si>
  <si>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</si>
  <si>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</si>
  <si>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</si>
  <si>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</si>
  <si>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</si>
  <si>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</si>
  <si>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</si>
  <si>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</si>
  <si>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</si>
  <si>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</si>
  <si>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</si>
  <si>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</si>
  <si>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</si>
  <si>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</si>
  <si>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</si>
  <si>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</si>
  <si>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</si>
  <si>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</si>
  <si>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</si>
  <si>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</si>
  <si>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</si>
  <si>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</si>
  <si>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</si>
  <si>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</si>
  <si>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</si>
  <si>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</si>
  <si>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</si>
  <si>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</si>
  <si>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</si>
  <si>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</si>
  <si>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</si>
  <si>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</si>
  <si>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</si>
  <si>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</si>
  <si>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</si>
  <si>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</si>
  <si>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</si>
  <si>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</si>
  <si>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</si>
  <si>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</si>
  <si>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</si>
  <si>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</si>
  <si>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</si>
  <si>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</si>
  <si>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</si>
  <si>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</si>
  <si>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</si>
  <si>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</si>
  <si>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</si>
  <si>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</si>
  <si>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</si>
  <si>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</si>
  <si>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</si>
  <si>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</si>
  <si>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</si>
  <si>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</si>
  <si>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</si>
  <si>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</si>
  <si>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</si>
  <si>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</si>
  <si>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2021-8-10000191</t>
  </si>
  <si>
    <t> $ 3.561.176.682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</si>
</sst>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7" zoomScale="55" zoomScaleNormal="55" zoomScaleSheetLayoutView="40" zoomScalePageLayoutView="40" workbookViewId="0">
      <selection activeCell="H26" sqref="H26"/>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2683</v>
      </c>
      <c r="D15" s="35"/>
      <c r="E15" s="35"/>
      <c r="F15" s="5"/>
      <c r="G15" s="32" t="s">
        <v>1168</v>
      </c>
      <c r="H15" s="103" t="s">
        <v>163</v>
      </c>
      <c r="I15" s="32" t="s">
        <v>2624</v>
      </c>
      <c r="J15" s="108" t="s">
        <v>2626</v>
      </c>
      <c r="L15" s="224" t="s">
        <v>8</v>
      </c>
      <c r="M15" s="224"/>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243"/>
      <c r="I20" s="149" t="s">
        <v>163</v>
      </c>
      <c r="J20" s="150" t="s">
        <v>183</v>
      </c>
      <c r="K20" s="151" t="s">
        <v>2684</v>
      </c>
      <c r="L20" s="152">
        <v>44193</v>
      </c>
      <c r="M20" s="152">
        <v>44561</v>
      </c>
      <c r="N20" s="135">
        <f>+(M20-L20)/30</f>
        <v>12.266666666666667</v>
      </c>
      <c r="O20" s="138"/>
      <c r="U20" s="134"/>
      <c r="V20" s="105">
        <f ca="1">NOW()</f>
        <v>44191.419402546293</v>
      </c>
      <c r="W20" s="105">
        <f ca="1">NOW()</f>
        <v>44191.419402546293</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238" t="str">
        <f>VLOOKUP(B20,EAS!A2:B1439,2,0)</f>
        <v xml:space="preserve">ASOCIACIÓN DE PRODUCTORES DE LA REGION CARIBE </v>
      </c>
      <c r="C38" s="238"/>
      <c r="D38" s="238"/>
      <c r="E38" s="238"/>
      <c r="F38" s="238"/>
      <c r="G38" s="5"/>
      <c r="H38" s="132"/>
      <c r="I38" s="247" t="s">
        <v>7</v>
      </c>
      <c r="J38" s="247"/>
      <c r="K38" s="247"/>
      <c r="L38" s="247"/>
      <c r="M38" s="247"/>
      <c r="N38" s="247"/>
      <c r="O38" s="133"/>
    </row>
    <row r="39" spans="1:16" ht="42.9" customHeight="1" thickBot="1" x14ac:dyDescent="0.35">
      <c r="A39" s="10"/>
      <c r="B39" s="11"/>
      <c r="C39" s="11"/>
      <c r="D39" s="11"/>
      <c r="E39" s="11"/>
      <c r="F39" s="11"/>
      <c r="G39" s="11"/>
      <c r="H39" s="10"/>
      <c r="I39" s="233" t="s">
        <v>2682</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2658</v>
      </c>
      <c r="C168" s="234"/>
      <c r="D168" s="234"/>
      <c r="E168" s="8"/>
      <c r="F168" s="5"/>
      <c r="H168" s="81" t="s">
        <v>2657</v>
      </c>
      <c r="I168" s="215"/>
      <c r="J168" s="216"/>
      <c r="K168" s="216"/>
      <c r="L168" s="216"/>
      <c r="M168" s="216"/>
      <c r="N168" s="216"/>
      <c r="O168" s="21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6"/>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4" x14ac:dyDescent="0.3">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0</v>
      </c>
      <c r="F185" s="92"/>
      <c r="G185" s="93"/>
      <c r="H185" s="88"/>
      <c r="I185" s="90" t="s">
        <v>2627</v>
      </c>
      <c r="J185" s="166">
        <f>+SUM(M179:M183)</f>
        <v>0.02</v>
      </c>
      <c r="K185" s="236" t="s">
        <v>2628</v>
      </c>
      <c r="L185" s="236"/>
      <c r="M185" s="94">
        <f>+J185*(SUM(K20:K35))</f>
        <v>0</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5" t="s">
        <v>2636</v>
      </c>
      <c r="C192" s="195"/>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2020-11-20T15:12:35Z</cp:lastPrinted>
  <dcterms:created xsi:type="dcterms:W3CDTF">2020-10-14T21:57:42Z</dcterms:created>
  <dcterms:modified xsi:type="dcterms:W3CDTF">2020-12-26T15:03:58Z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