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<sst xmlns="http://schemas.openxmlformats.org/spreadsheetml/2006/main" count="3054" uniqueCount="2684">
  <si>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</si>
  <si>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</si>
  <si>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</si>
  <si>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</si>
  <si>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</si>
  <si>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</si>
  <si>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</si>
  <si>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</si>
  <si>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</si>
  <si>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</si>
  <si>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</si>
  <si>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</si>
  <si>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</si>
  <si>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</si>
  <si>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</si>
  <si>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</si>
  <si>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</si>
  <si>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</si>
  <si>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</si>
  <si>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</si>
  <si>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</si>
  <si>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</si>
  <si>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</si>
  <si>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</si>
  <si>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</si>
  <si>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</si>
  <si>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</si>
  <si>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</si>
  <si>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</si>
  <si>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</si>
  <si>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</si>
  <si>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</si>
  <si>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</si>
  <si>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</si>
  <si>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</si>
  <si>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</si>
  <si>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</si>
  <si>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</si>
  <si>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</si>
  <si>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</si>
  <si>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</si>
  <si>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</si>
  <si>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</si>
  <si>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</si>
  <si>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</si>
  <si>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</si>
  <si>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</si>
  <si>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</si>
  <si>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</si>
  <si>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</si>
  <si>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</si>
  <si>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</si>
  <si>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</si>
  <si>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</si>
  <si>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</si>
  <si>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</si>
  <si>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</si>
  <si>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</si>
  <si>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</si>
  <si>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</si>
  <si>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</si>
  <si>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</si>
  <si>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</si>
  <si>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</si>
  <si>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</si>
  <si>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</si>
  <si>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</si>
  <si>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</si>
  <si>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</si>
  <si>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</si>
  <si>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</si>
  <si>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</si>
  <si>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</si>
  <si>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</si>
  <si>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</si>
  <si>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</si>
  <si>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</si>
  <si>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</si>
  <si>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</si>
  <si>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</si>
  <si>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</si>
  <si>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</si>
  <si>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</si>
  <si>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</si>
  <si>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</si>
  <si>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</si>
  <si>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</si>
  <si>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</si>
  <si>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</si>
  <si>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</si>
  <si>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</si>
  <si>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</si>
  <si>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</si>
  <si>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</si>
  <si>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</si>
  <si>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</si>
  <si>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</si>
  <si>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</si>
  <si>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</si>
  <si>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</si>
  <si>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</si>
  <si>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</si>
  <si>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</si>
  <si>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</si>
  <si>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</si>
  <si>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</si>
  <si>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</si>
  <si>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</si>
  <si>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</si>
  <si>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</si>
  <si>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</si>
  <si>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</si>
  <si>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</si>
  <si>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</si>
  <si>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</si>
  <si>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</si>
  <si>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</si>
  <si>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</si>
  <si>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</si>
  <si>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</si>
  <si>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</si>
  <si>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</si>
  <si>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</si>
  <si>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</si>
  <si>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</si>
  <si>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</si>
  <si>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</si>
  <si>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</si>
  <si>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</si>
  <si>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</si>
  <si>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</si>
  <si>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</si>
  <si>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</si>
  <si>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</si>
  <si>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</si>
  <si>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</si>
  <si>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</si>
  <si>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</si>
  <si>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</si>
  <si>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</si>
  <si>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</si>
  <si>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</si>
  <si>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</si>
  <si>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</si>
  <si>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</si>
  <si>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</si>
  <si>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</si>
  <si>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</si>
  <si>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</si>
  <si>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</si>
  <si>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</si>
  <si>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</si>
  <si>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</si>
  <si>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</si>
  <si>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</si>
  <si>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</si>
  <si>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</si>
  <si>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</si>
  <si>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</si>
  <si>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</si>
  <si>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</si>
  <si>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</si>
  <si>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</si>
  <si>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</si>
  <si>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</si>
  <si>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</si>
  <si>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</si>
  <si>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</si>
  <si>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</si>
  <si>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</si>
  <si>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</si>
  <si>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</si>
  <si>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</si>
  <si>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</si>
  <si>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</si>
  <si>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</si>
  <si>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</si>
  <si>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</si>
  <si>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</si>
  <si>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</si>
  <si>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</si>
  <si>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</si>
  <si>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</si>
  <si>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</si>
  <si>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</si>
  <si>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</si>
  <si>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</si>
  <si>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</si>
  <si>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</si>
  <si>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</si>
  <si>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</si>
  <si>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</si>
  <si>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</si>
  <si>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</si>
  <si>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</si>
  <si>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</si>
  <si>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</si>
  <si>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</si>
  <si>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</si>
  <si>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</si>
  <si>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</si>
  <si>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</si>
  <si>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</si>
  <si>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</si>
  <si>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</si>
  <si>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</si>
  <si>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</si>
  <si>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</si>
  <si>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</si>
  <si>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</si>
  <si>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</si>
  <si>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</si>
  <si>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</si>
  <si>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</si>
  <si>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</si>
  <si>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</si>
  <si>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</si>
  <si>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</si>
  <si>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</si>
  <si>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</si>
  <si>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</si>
  <si>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</si>
  <si>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</si>
  <si>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</si>
  <si>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</si>
  <si>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</si>
  <si>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</si>
  <si>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</si>
  <si>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</si>
  <si>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</si>
  <si>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</si>
  <si>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</si>
  <si>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</si>
  <si>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</si>
  <si>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</si>
  <si>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</si>
  <si>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</si>
  <si>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</si>
  <si>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</si>
  <si>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</si>
  <si>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</si>
  <si>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</si>
  <si>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</si>
  <si>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</si>
  <si>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</si>
  <si>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</si>
  <si>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</si>
  <si>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</si>
  <si>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</si>
  <si>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</si>
  <si>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</si>
  <si>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</si>
  <si>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</si>
  <si>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</si>
  <si>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</si>
  <si>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</si>
  <si>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</si>
  <si>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</si>
  <si>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</si>
  <si>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</si>
  <si>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</si>
  <si>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</si>
  <si>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</si>
  <si>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</si>
  <si>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</si>
  <si>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</si>
  <si>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</si>
  <si>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</si>
  <si>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</si>
  <si>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</si>
  <si>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</si>
  <si>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</si>
  <si>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</si>
  <si>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</si>
  <si>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</si>
  <si>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</si>
  <si>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</si>
  <si>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</si>
  <si>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</si>
  <si>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</si>
  <si>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</si>
  <si>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</si>
  <si>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</si>
  <si>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</si>
  <si>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</si>
  <si>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</si>
  <si>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</si>
  <si>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</si>
  <si>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</si>
  <si>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</si>
  <si>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</si>
  <si>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</si>
  <si>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</si>
  <si>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</si>
  <si>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</si>
  <si>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</si>
  <si>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</si>
  <si>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</si>
  <si>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</si>
  <si>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</si>
  <si>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</si>
  <si>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</si>
  <si>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</si>
  <si>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</si>
  <si>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</si>
  <si>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</si>
  <si>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</si>
  <si>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</si>
  <si>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</si>
  <si>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</si>
  <si>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</si>
  <si>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</si>
  <si>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</si>
  <si>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</si>
  <si>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</si>
  <si>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</si>
  <si>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</si>
  <si>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</si>
  <si>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</si>
  <si>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</si>
  <si>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</si>
  <si>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</si>
  <si>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</si>
  <si>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</si>
  <si>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</si>
  <si>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</si>
  <si>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</si>
  <si>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</si>
  <si>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</si>
  <si>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</si>
  <si>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</si>
  <si>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</si>
  <si>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</si>
  <si>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</si>
  <si>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</si>
  <si>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</si>
  <si>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</si>
  <si>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</si>
  <si>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</si>
  <si>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</si>
  <si>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</si>
  <si>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</si>
  <si>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</si>
  <si>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</si>
  <si>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</si>
  <si>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</si>
  <si>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</si>
  <si>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</si>
  <si>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</si>
  <si>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</si>
  <si>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</si>
  <si>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</si>
  <si>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</si>
  <si>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</si>
  <si>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</si>
  <si>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</si>
  <si>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</si>
  <si>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</si>
  <si>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</si>
  <si>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</si>
  <si>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</si>
  <si>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</si>
  <si>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</si>
  <si>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</si>
  <si>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</si>
  <si>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</si>
  <si>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</si>
  <si>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</si>
  <si>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</si>
  <si>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</si>
  <si>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</si>
  <si>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</si>
  <si>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</si>
  <si>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</si>
  <si>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</si>
  <si>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</si>
  <si>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</si>
  <si>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</si>
  <si>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</si>
  <si>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</si>
  <si>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</si>
  <si>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</si>
  <si>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</si>
  <si>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</si>
  <si>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</si>
  <si>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</si>
  <si>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</si>
  <si>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</si>
  <si>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</si>
  <si>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</si>
  <si>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</si>
  <si>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</si>
  <si>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</si>
  <si>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</si>
  <si>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</si>
  <si>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</si>
  <si>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</si>
  <si>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</si>
  <si>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</si>
  <si>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</si>
  <si>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</si>
  <si>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</si>
  <si>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</si>
  <si>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</si>
  <si>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</si>
  <si>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</si>
  <si>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</si>
  <si>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</si>
  <si>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</si>
  <si>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</si>
  <si>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</si>
  <si>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</si>
  <si>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</si>
  <si>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</si>
  <si>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</si>
  <si>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</si>
  <si>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</si>
  <si>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</si>
  <si>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</si>
  <si>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</si>
  <si>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</si>
  <si>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</si>
  <si>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</si>
  <si>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</si>
  <si>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</si>
  <si>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</si>
  <si>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</si>
  <si>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</si>
  <si>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</si>
  <si>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</si>
  <si>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</si>
  <si>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</si>
  <si>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</si>
  <si>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</si>
  <si>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</si>
  <si>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</si>
  <si>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</si>
  <si>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</si>
  <si>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</si>
  <si>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</si>
  <si>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</si>
  <si>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</si>
  <si>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</si>
  <si>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</si>
  <si>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</si>
  <si>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</si>
  <si>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</si>
  <si>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</si>
  <si>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</si>
  <si>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</si>
  <si>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</si>
  <si>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</si>
  <si>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</si>
  <si>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</si>
  <si>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</si>
  <si>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</si>
  <si>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</si>
  <si>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</si>
  <si>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</si>
  <si>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</si>
  <si>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</si>
  <si>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</si>
  <si>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</si>
  <si>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</si>
  <si>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</si>
  <si>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</si>
  <si>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</si>
  <si>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</si>
  <si>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</si>
  <si>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</si>
  <si>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</si>
  <si>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</si>
  <si>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</si>
  <si>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</si>
  <si>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</si>
  <si>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</si>
  <si>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</si>
  <si>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</si>
  <si>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</si>
  <si>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</si>
  <si>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</si>
  <si>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</si>
  <si>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</si>
  <si>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</si>
  <si>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</si>
  <si>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</si>
  <si>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</si>
  <si>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</si>
  <si>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</si>
  <si>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</si>
  <si>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</si>
  <si>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</si>
  <si>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</si>
  <si>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</si>
  <si>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</si>
  <si>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</si>
  <si>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</si>
  <si>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</si>
  <si>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</si>
  <si>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</si>
  <si>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</si>
  <si>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</si>
  <si>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</si>
  <si>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</si>
  <si>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</si>
  <si>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</si>
  <si>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</si>
  <si>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</si>
  <si>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</si>
  <si>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</si>
  <si>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</si>
  <si>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</si>
  <si>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</si>
  <si>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</si>
  <si>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</si>
  <si>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</si>
  <si>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</si>
  <si>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</si>
  <si>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</si>
  <si>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</si>
  <si>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</si>
  <si>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</si>
  <si>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</si>
  <si>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</si>
  <si>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</si>
  <si>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</si>
  <si>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</si>
  <si>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</si>
  <si>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</si>
  <si>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</si>
  <si>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</si>
  <si>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</si>
  <si>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</si>
  <si>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</si>
  <si>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</si>
  <si>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</si>
  <si>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</si>
  <si>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</si>
  <si>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</si>
  <si>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</si>
  <si>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</si>
  <si>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</si>
  <si>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</si>
  <si>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</si>
  <si>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</si>
  <si>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</si>
  <si>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</si>
  <si>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</si>
  <si>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</si>
  <si>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</si>
  <si>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</si>
  <si>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</si>
  <si>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</si>
  <si>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</si>
  <si>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</si>
  <si>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</si>
  <si>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</si>
  <si>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</si>
  <si>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</si>
  <si>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</si>
  <si>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</si>
  <si>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</si>
  <si>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</si>
  <si>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</si>
  <si>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</si>
  <si>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</si>
  <si>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</si>
  <si>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</si>
  <si>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</si>
  <si>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</si>
  <si>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</si>
  <si>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</si>
  <si>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</si>
  <si>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</si>
  <si>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</si>
  <si>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</si>
  <si>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</si>
  <si>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</si>
  <si>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</si>
  <si>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</si>
  <si>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</si>
  <si>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</si>
  <si>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</si>
  <si>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</si>
  <si>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</si>
  <si>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</si>
  <si>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</si>
  <si>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</si>
  <si>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</si>
  <si>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</si>
  <si>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</si>
  <si>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</si>
  <si>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</si>
  <si>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</si>
  <si>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</si>
  <si>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</si>
  <si>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</si>
  <si>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</si>
  <si>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</si>
  <si>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</si>
  <si>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</si>
  <si>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</si>
  <si>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</si>
  <si>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</si>
  <si>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</si>
  <si>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</si>
  <si>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</si>
  <si>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</si>
  <si>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</si>
  <si>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</si>
  <si>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</si>
  <si>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</si>
  <si>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</si>
  <si>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</si>
  <si>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</si>
  <si>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</si>
  <si>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</si>
  <si>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</si>
  <si>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</si>
  <si>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</si>
  <si>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</si>
  <si>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</si>
  <si>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</si>
  <si>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</si>
  <si>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</si>
  <si>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</si>
  <si>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</si>
  <si>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</si>
  <si>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</si>
  <si>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</si>
  <si>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</si>
  <si>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</si>
  <si>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</si>
  <si>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</si>
  <si>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</si>
  <si>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</si>
  <si>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</si>
  <si>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</si>
  <si>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</si>
  <si>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</si>
  <si>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</si>
  <si>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</si>
  <si>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</si>
  <si>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</si>
  <si>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</si>
  <si>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</si>
  <si>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</si>
  <si>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</si>
  <si>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</si>
  <si>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</si>
  <si>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</si>
  <si>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</si>
  <si>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</si>
  <si>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</si>
  <si>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</si>
  <si>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</si>
  <si>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</si>
  <si>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</si>
  <si>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</si>
  <si>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</si>
  <si>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</si>
  <si>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</si>
  <si>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</si>
  <si>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</si>
  <si>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</si>
  <si>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</si>
  <si>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</si>
  <si>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</si>
  <si>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</si>
  <si>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</si>
  <si>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</si>
  <si>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</si>
  <si>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</si>
  <si>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</si>
  <si>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</si>
  <si>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</si>
  <si>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</si>
  <si>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</si>
  <si>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</si>
  <si>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</si>
  <si>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</si>
  <si>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</si>
  <si>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</si>
  <si>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</si>
  <si>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</si>
  <si>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</si>
  <si>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</si>
  <si>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</si>
  <si>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</si>
  <si>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</si>
  <si>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</si>
  <si>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</si>
  <si>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</si>
  <si>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</si>
  <si>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</si>
  <si>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</si>
  <si>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</si>
  <si>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</si>
  <si>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</si>
  <si>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</si>
  <si>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</si>
  <si>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</si>
  <si>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</si>
  <si>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</si>
  <si>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</si>
  <si>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</si>
  <si>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</si>
  <si>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</si>
  <si>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</si>
  <si>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</si>
  <si>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</si>
  <si>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</si>
  <si>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</si>
  <si>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</si>
  <si>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</si>
  <si>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</si>
  <si>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</si>
  <si>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</si>
  <si>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</si>
  <si>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</si>
  <si>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</si>
  <si>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</si>
  <si>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</si>
  <si>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</si>
  <si>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</si>
  <si>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</si>
  <si>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</si>
  <si>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</si>
  <si>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</si>
  <si>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</si>
  <si>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</si>
  <si>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</si>
  <si>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</si>
  <si>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</si>
  <si>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</si>
  <si>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</si>
  <si>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</si>
  <si>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</si>
  <si>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</si>
  <si>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</si>
  <si>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</si>
  <si>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</si>
  <si>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</si>
  <si>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</si>
  <si>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</si>
  <si>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</si>
  <si>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</si>
  <si>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</si>
  <si>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</si>
  <si>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</si>
  <si>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</si>
  <si>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</si>
  <si>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</si>
  <si>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</si>
  <si>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</si>
  <si>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</si>
  <si>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</si>
  <si>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</si>
  <si>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</si>
  <si>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</si>
  <si>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</si>
  <si>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</si>
  <si>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</si>
  <si>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</si>
  <si>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</si>
  <si>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</si>
  <si>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</si>
  <si>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</si>
  <si>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</si>
  <si>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</si>
  <si>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</si>
  <si>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</si>
  <si>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</si>
  <si>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</si>
  <si>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</si>
  <si>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</si>
  <si>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</si>
  <si>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</si>
  <si>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</si>
  <si>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</si>
  <si>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</si>
  <si>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</si>
  <si>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</si>
  <si>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</si>
  <si>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</si>
  <si>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</si>
  <si>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</si>
  <si>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</si>
  <si>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</si>
  <si>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</si>
  <si>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</si>
  <si>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</si>
  <si>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</si>
  <si>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</si>
  <si>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</si>
  <si>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</si>
  <si>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</si>
  <si>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</si>
  <si>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</si>
  <si>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</si>
  <si>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</si>
  <si>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</si>
  <si>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</si>
  <si>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</si>
  <si>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</si>
  <si>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</si>
  <si>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</si>
  <si>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</si>
  <si>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</si>
  <si>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</si>
  <si>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</si>
  <si>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</si>
  <si>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</si>
  <si>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</si>
  <si>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</si>
  <si>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</si>
  <si>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</si>
  <si>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</si>
  <si>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</si>
  <si>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</si>
  <si>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</si>
  <si>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</si>
  <si>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</si>
  <si>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</si>
  <si>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</si>
  <si>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</si>
  <si>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</si>
  <si>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</si>
  <si>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</si>
  <si>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</si>
  <si>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</si>
  <si>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</si>
  <si>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</si>
  <si>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</si>
  <si>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</si>
  <si>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</si>
  <si>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</si>
  <si>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</si>
  <si>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</si>
  <si>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</si>
  <si>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</si>
  <si>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</si>
  <si>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</si>
  <si>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</si>
  <si>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</si>
  <si>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</si>
  <si>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</si>
  <si>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</si>
  <si>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</si>
  <si>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</si>
  <si>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</si>
  <si>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</si>
  <si>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</si>
  <si>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</si>
  <si>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</si>
  <si>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</si>
  <si>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</si>
  <si>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</si>
  <si>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</si>
  <si>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</si>
  <si>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</si>
  <si>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</si>
  <si>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</si>
  <si>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</si>
  <si>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</si>
  <si>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</si>
  <si>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</si>
  <si>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</si>
  <si>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</si>
  <si>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</si>
  <si>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</si>
  <si>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</si>
  <si>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</si>
  <si>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</si>
  <si>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</si>
  <si>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</si>
  <si>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</si>
  <si>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</si>
  <si>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</si>
  <si>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</si>
  <si>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</si>
  <si>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</si>
  <si>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</si>
  <si>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</si>
  <si>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</si>
  <si>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</si>
  <si>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</si>
  <si>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</si>
  <si>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</si>
  <si>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</si>
  <si>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</si>
  <si>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</si>
  <si>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</si>
  <si>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</si>
  <si>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</si>
  <si>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</si>
  <si>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</si>
  <si>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</si>
  <si>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</si>
  <si>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</si>
  <si>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</si>
  <si>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</si>
  <si>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</si>
  <si>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</si>
  <si>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</si>
  <si>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</si>
  <si>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</si>
  <si>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</si>
  <si>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</si>
  <si>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</si>
  <si>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</si>
  <si>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</si>
  <si>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</si>
  <si>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</si>
  <si>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</si>
  <si>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</si>
  <si>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</si>
  <si>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</si>
  <si>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</si>
  <si>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</si>
  <si>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</si>
  <si>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</si>
  <si>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</si>
  <si>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</si>
  <si>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</si>
  <si>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</si>
  <si>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</si>
  <si>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</si>
  <si>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</si>
  <si>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</si>
  <si>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</si>
  <si>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</si>
  <si>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</si>
  <si>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</si>
  <si>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</si>
  <si>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</si>
  <si>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</si>
  <si>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</si>
  <si>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</si>
  <si>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</si>
  <si>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</si>
  <si>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</si>
  <si>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</si>
  <si>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</si>
  <si>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</si>
  <si>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</si>
  <si>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</si>
  <si>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</si>
  <si>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</si>
  <si>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</si>
  <si>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</si>
  <si>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</si>
  <si>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</si>
  <si>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</si>
  <si>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</si>
  <si>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</si>
  <si>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</si>
  <si>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</si>
  <si>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</si>
  <si>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</si>
  <si>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</si>
  <si>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</si>
  <si>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</si>
  <si>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</si>
  <si>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</si>
  <si>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</si>
  <si>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</si>
  <si>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</si>
  <si>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</si>
  <si>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</si>
  <si>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</si>
  <si>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</si>
  <si>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</si>
  <si>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</si>
  <si>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</si>
  <si>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</si>
  <si>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</si>
  <si>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</si>
  <si>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</si>
  <si>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</si>
  <si>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</si>
  <si>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</si>
  <si>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</si>
  <si>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</si>
  <si>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</si>
  <si>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</si>
  <si>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</si>
  <si>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</si>
  <si>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</si>
  <si>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</si>
  <si>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</si>
  <si>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</si>
  <si>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</si>
  <si>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</si>
  <si>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</si>
  <si>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</si>
  <si>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</si>
  <si>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</si>
  <si>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</si>
  <si>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</si>
  <si>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</si>
  <si>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</si>
  <si>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</si>
  <si>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</si>
  <si>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</si>
  <si>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</si>
  <si>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</si>
  <si>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</si>
  <si>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</si>
  <si>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</si>
  <si>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</si>
  <si>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</si>
  <si>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</si>
  <si>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</si>
  <si>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</si>
  <si>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</si>
  <si>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</si>
  <si>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</si>
  <si>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</si>
  <si>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</si>
  <si>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</si>
  <si>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</si>
  <si>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</si>
  <si>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</si>
  <si>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</si>
  <si>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</si>
  <si>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</si>
  <si>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</si>
  <si>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</si>
  <si>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</si>
  <si>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</si>
  <si>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</si>
  <si>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</si>
  <si>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</si>
  <si>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</si>
  <si>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</si>
  <si>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</si>
  <si>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</si>
  <si>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</si>
  <si>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</si>
  <si>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</si>
  <si>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</si>
  <si>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</si>
  <si>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</si>
  <si>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</si>
  <si>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</si>
  <si>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</si>
  <si>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</si>
  <si>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</si>
  <si>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</si>
  <si>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</si>
  <si>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</si>
  <si>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</si>
  <si>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</si>
  <si>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</si>
  <si>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</si>
  <si>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</si>
  <si>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</si>
  <si>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</si>
  <si>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</si>
  <si>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</si>
  <si>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</si>
  <si>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</si>
  <si>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</si>
  <si>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</si>
  <si>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</si>
  <si>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</si>
  <si>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</si>
  <si>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</si>
  <si>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</si>
  <si>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</si>
  <si>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</si>
  <si>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</si>
  <si>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</si>
  <si>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</si>
  <si>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</si>
  <si>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</si>
  <si>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</si>
  <si>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</si>
  <si>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</si>
  <si>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</si>
  <si>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</si>
  <si>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</si>
  <si>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</si>
  <si>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</si>
  <si>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</si>
  <si>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</si>
  <si>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</si>
  <si>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</si>
  <si>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</si>
  <si>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</si>
  <si>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</si>
  <si>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</si>
  <si>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</si>
  <si>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</si>
  <si>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</si>
  <si>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</si>
  <si>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</si>
  <si>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</si>
  <si>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</si>
  <si>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</si>
  <si>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</si>
  <si>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</si>
  <si>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</si>
  <si>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</si>
  <si>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</si>
  <si>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</si>
  <si>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</si>
  <si>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</si>
  <si>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</si>
  <si>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</si>
  <si>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</si>
  <si>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</si>
  <si>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</si>
  <si>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</si>
  <si>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</si>
  <si>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</si>
  <si>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</si>
  <si>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</si>
  <si>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</si>
  <si>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</si>
  <si>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</si>
  <si>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</si>
  <si>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</si>
  <si>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</si>
  <si>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</si>
  <si>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</si>
  <si>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</si>
  <si>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</si>
  <si>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</si>
  <si>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</si>
  <si>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</si>
  <si>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</si>
  <si>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</si>
  <si>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</si>
  <si>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</si>
  <si>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</si>
  <si>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</si>
  <si>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</si>
  <si>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</si>
  <si>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</si>
  <si>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</si>
  <si>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</si>
  <si>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</si>
  <si>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</si>
  <si>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</si>
  <si>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</si>
  <si>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</si>
  <si>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</si>
  <si>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</si>
  <si>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</si>
  <si>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</si>
  <si>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</si>
  <si>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</si>
  <si>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</si>
  <si>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</si>
  <si>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</si>
  <si>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</si>
  <si>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</si>
  <si>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</si>
  <si>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</si>
  <si>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</si>
  <si>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</si>
  <si>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</si>
  <si>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</si>
  <si>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</si>
  <si>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</si>
  <si>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</si>
  <si>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</si>
  <si>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</si>
  <si>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</si>
  <si>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</si>
  <si>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</si>
  <si>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</si>
  <si>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</si>
  <si>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</si>
  <si>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</si>
  <si>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</si>
  <si>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</si>
  <si>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</si>
  <si>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</si>
  <si>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</si>
  <si>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</si>
  <si>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</si>
  <si>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</si>
  <si>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</si>
  <si>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</si>
  <si>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</si>
  <si>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</si>
  <si>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</si>
  <si>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</si>
  <si>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</si>
  <si>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</si>
  <si>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</si>
  <si>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</si>
  <si>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</si>
  <si>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</si>
  <si>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</si>
  <si>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</si>
  <si>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</si>
  <si>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</si>
  <si>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</si>
  <si>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</si>
  <si>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</si>
  <si>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</si>
  <si>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</si>
  <si>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</si>
  <si>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</si>
  <si>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</si>
  <si>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</si>
  <si>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</si>
  <si>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</si>
  <si>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</si>
  <si>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</si>
  <si>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</si>
  <si>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</si>
  <si>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</si>
  <si>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</si>
  <si>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</si>
  <si>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</si>
  <si>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</si>
  <si>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</si>
  <si>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</si>
  <si>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</si>
  <si>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</si>
  <si>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</si>
  <si>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</si>
  <si>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</si>
  <si>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</si>
  <si>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</si>
  <si>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</si>
  <si>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</si>
  <si>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</si>
  <si>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</si>
  <si>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</si>
  <si>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</si>
  <si>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</si>
  <si>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</si>
  <si>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</si>
  <si>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</si>
  <si>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</si>
  <si>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</si>
  <si>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</si>
  <si>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</si>
  <si>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</si>
  <si>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</si>
  <si>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</si>
  <si>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</si>
  <si>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</si>
  <si>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</si>
  <si>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</si>
  <si>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</si>
  <si>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</si>
  <si>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</si>
  <si>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</si>
  <si>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</si>
  <si>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</si>
  <si>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</si>
  <si>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</si>
  <si>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</si>
  <si>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</si>
  <si>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</si>
  <si>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</si>
  <si>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</si>
  <si>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</si>
  <si>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</si>
  <si>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</si>
  <si>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</si>
  <si>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</si>
  <si>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</si>
  <si>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</si>
  <si>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</si>
  <si>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</si>
  <si>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</si>
  <si>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</si>
  <si>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</si>
  <si>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</si>
  <si>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</si>
  <si>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</si>
  <si>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</si>
  <si>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</si>
  <si>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</si>
  <si>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</si>
  <si>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</si>
  <si>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</si>
  <si>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</si>
  <si>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</si>
  <si>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</si>
  <si>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</si>
  <si>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</si>
  <si>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</si>
  <si>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</si>
  <si>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</si>
  <si>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</si>
  <si>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</si>
  <si>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</si>
  <si>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</si>
  <si>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</si>
  <si>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</si>
  <si>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</si>
  <si>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</si>
  <si>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</si>
  <si>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</si>
  <si>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</si>
  <si>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</si>
  <si>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</si>
  <si>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</si>
  <si>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</si>
  <si>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</si>
  <si>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</si>
  <si>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</si>
  <si>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</si>
  <si>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</si>
  <si>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</si>
  <si>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</si>
  <si>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</si>
  <si>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</si>
  <si>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</si>
  <si>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</si>
  <si>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</si>
  <si>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</si>
  <si>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</si>
  <si>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</si>
  <si>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</si>
  <si>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</si>
  <si>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</si>
  <si>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</si>
  <si>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</si>
  <si>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</si>
  <si>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</si>
  <si>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</si>
  <si>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</si>
  <si>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</si>
  <si>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</si>
  <si>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</si>
  <si>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</si>
  <si>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</si>
  <si>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</si>
  <si>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</si>
  <si>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</si>
  <si>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</si>
  <si>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</si>
  <si>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</si>
  <si>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</si>
  <si>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</si>
  <si>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</si>
  <si>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</si>
  <si>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</si>
  <si>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</si>
  <si>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</si>
  <si>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</si>
  <si>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</si>
  <si>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</si>
  <si>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</si>
  <si>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</si>
  <si>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</si>
  <si>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</si>
  <si>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</si>
  <si>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</si>
  <si>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</si>
  <si>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</si>
  <si>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</si>
  <si>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</si>
  <si>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</si>
  <si>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</si>
  <si>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</si>
  <si>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</si>
  <si>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</si>
  <si>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</si>
  <si>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</si>
  <si>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</si>
  <si>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</si>
  <si>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</si>
  <si>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</si>
  <si>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</si>
  <si>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</si>
  <si>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</si>
  <si>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</si>
  <si>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</si>
  <si>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</si>
  <si>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</si>
  <si>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</si>
  <si>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</si>
  <si>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</si>
  <si>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</si>
  <si>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</si>
  <si>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</si>
  <si>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</si>
  <si>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</si>
  <si>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</si>
  <si>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</si>
  <si>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</si>
  <si>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</si>
  <si>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</si>
  <si>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</si>
  <si>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</si>
  <si>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</si>
  <si>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</si>
  <si>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</si>
  <si>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</si>
  <si>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</si>
  <si>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</si>
  <si>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</si>
  <si>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</si>
  <si>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</si>
  <si>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</si>
  <si>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</si>
  <si>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</si>
  <si>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</si>
  <si>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</si>
  <si>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</si>
  <si>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</si>
  <si>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</si>
  <si>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</si>
  <si>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</si>
  <si>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</si>
  <si>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</si>
  <si>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</si>
  <si>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</si>
  <si>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</si>
  <si>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</si>
  <si>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</si>
  <si>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</si>
  <si>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</si>
  <si>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</si>
  <si>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</si>
  <si>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</si>
  <si>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</si>
  <si>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</si>
  <si>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</si>
  <si>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</si>
  <si>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</si>
  <si>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</si>
  <si>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</si>
  <si>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</si>
  <si>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</si>
  <si>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</si>
  <si>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</si>
  <si>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</si>
  <si>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</si>
  <si>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</si>
  <si>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</si>
  <si>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</si>
  <si>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</si>
  <si>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</si>
  <si>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</si>
  <si>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</si>
  <si>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</si>
  <si>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</si>
  <si>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</si>
  <si>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</si>
  <si>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</si>
  <si>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</si>
  <si>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</si>
  <si>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</si>
  <si>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</si>
  <si>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</si>
  <si>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</si>
  <si>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</si>
  <si>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</si>
  <si>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</si>
  <si>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</si>
  <si>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</si>
  <si>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</si>
  <si>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</si>
  <si>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</si>
  <si>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</si>
  <si>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</si>
  <si>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</si>
  <si>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</si>
  <si>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</si>
  <si>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</si>
  <si>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</si>
  <si>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</si>
  <si>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</si>
  <si>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</si>
  <si>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</si>
  <si>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</si>
  <si>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</si>
  <si>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</si>
  <si>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</si>
  <si>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</si>
  <si>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</si>
  <si>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</si>
  <si>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</si>
  <si>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</si>
  <si>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</si>
  <si>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</si>
  <si>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</si>
  <si>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</si>
  <si>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</si>
  <si>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</si>
  <si>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</si>
  <si>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</si>
  <si>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</si>
  <si>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</si>
  <si>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</si>
  <si>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</si>
  <si>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</si>
  <si>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</si>
  <si>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</si>
  <si>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</si>
  <si>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</si>
  <si>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</si>
  <si>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</si>
  <si>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</si>
  <si>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</si>
  <si>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</si>
  <si>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</si>
  <si>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</si>
  <si>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</si>
  <si>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</si>
  <si>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</si>
  <si>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</si>
  <si>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</si>
  <si>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</si>
  <si>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</si>
  <si>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</si>
  <si>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</si>
  <si>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</si>
  <si>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</si>
  <si>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</si>
  <si>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</si>
  <si>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</si>
  <si>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</si>
  <si>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</si>
  <si>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</si>
  <si>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</si>
  <si>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</si>
  <si>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</si>
  <si>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</si>
  <si>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</si>
  <si>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</si>
  <si>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</si>
  <si>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</si>
  <si>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</si>
  <si>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</si>
  <si>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</si>
  <si>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</si>
  <si>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</si>
  <si>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</si>
  <si>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</si>
  <si>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</si>
  <si>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</si>
  <si>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</si>
  <si>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</si>
  <si>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</si>
  <si>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</si>
  <si>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</si>
  <si>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</si>
  <si>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</si>
  <si>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</si>
  <si>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</si>
  <si>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</si>
  <si>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</si>
  <si>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</si>
  <si>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</si>
  <si>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</si>
  <si>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</si>
  <si>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</si>
  <si>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</si>
  <si>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</si>
  <si>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</si>
  <si>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</si>
  <si>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</si>
  <si>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</si>
  <si>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</si>
  <si>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</si>
  <si>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</si>
  <si>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</si>
  <si>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</si>
  <si>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</si>
  <si>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</si>
  <si>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</si>
  <si>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</si>
  <si>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</si>
  <si>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</si>
  <si>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</si>
  <si>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</si>
  <si>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</si>
  <si>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</si>
  <si>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</si>
  <si>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</si>
  <si>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</si>
  <si>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</si>
  <si>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</si>
  <si>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</si>
  <si>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</si>
  <si>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</si>
  <si>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</si>
  <si>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</si>
  <si>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</si>
  <si>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</si>
  <si>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</si>
  <si>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</si>
  <si>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</si>
  <si>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</si>
  <si>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</si>
  <si>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</si>
  <si>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</si>
  <si>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</si>
  <si>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</si>
  <si>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</si>
  <si>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</si>
  <si>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</si>
  <si>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</si>
  <si>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</si>
  <si>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</si>
  <si>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</si>
  <si>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</si>
  <si>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</si>
  <si>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</si>
  <si>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</si>
  <si>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</si>
  <si>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</si>
  <si>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</si>
  <si>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</si>
  <si>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</si>
  <si>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</si>
  <si>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</si>
  <si>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</si>
  <si>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</si>
  <si>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</si>
  <si>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</si>
  <si>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</si>
  <si>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</si>
  <si>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</si>
  <si>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</si>
  <si>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</si>
  <si>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</si>
  <si>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</si>
  <si>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</si>
  <si>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</si>
  <si>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</si>
  <si>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</si>
  <si>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</si>
  <si>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</si>
  <si>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</si>
  <si>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</si>
  <si>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</si>
  <si>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</si>
  <si>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</si>
  <si>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</si>
  <si>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</si>
  <si>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</si>
  <si>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</si>
  <si>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</si>
  <si>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</si>
  <si>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</si>
  <si>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</si>
  <si>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</si>
  <si>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</si>
  <si>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</si>
  <si>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</si>
  <si>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</si>
  <si>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</si>
  <si>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</si>
  <si>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</si>
  <si>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</si>
  <si>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</si>
  <si>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</si>
  <si>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</si>
  <si>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</si>
  <si>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</si>
  <si>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</si>
  <si>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</si>
  <si>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</si>
  <si>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</si>
  <si>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</si>
  <si>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</si>
  <si>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</si>
  <si>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</si>
  <si>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</si>
  <si>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</si>
  <si>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</si>
  <si>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</si>
  <si>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</si>
  <si>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</si>
  <si>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</si>
  <si>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</si>
  <si>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</si>
  <si>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</si>
  <si>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</si>
  <si>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</si>
  <si>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</si>
  <si>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</si>
  <si>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</si>
  <si>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</si>
  <si>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</si>
  <si>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</si>
  <si>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</si>
  <si>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</si>
  <si>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</si>
  <si>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</si>
  <si>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</si>
  <si>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</si>
  <si>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</si>
  <si>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</si>
  <si>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</si>
  <si>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</si>
  <si>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</si>
  <si>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</si>
  <si>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</si>
  <si>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</si>
  <si>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</si>
  <si>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</si>
  <si>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</si>
  <si>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</si>
  <si>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</si>
  <si>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</si>
  <si>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</si>
  <si>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</si>
  <si>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</si>
  <si>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</si>
  <si>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</si>
  <si>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</si>
  <si>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</si>
  <si>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</si>
  <si>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</si>
  <si>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</si>
  <si>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</si>
  <si>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</si>
  <si>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</si>
  <si>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</si>
  <si>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</si>
  <si>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</si>
  <si>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</si>
  <si>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</si>
  <si>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</si>
  <si>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</si>
  <si>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</si>
  <si>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</si>
  <si>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</si>
  <si>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</si>
  <si>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</si>
  <si>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</si>
  <si>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</si>
  <si>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</si>
  <si>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</si>
  <si>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</si>
  <si>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</si>
  <si>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</si>
  <si>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</si>
  <si>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</si>
  <si>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</si>
  <si>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</si>
  <si>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</si>
  <si>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</si>
  <si>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</si>
  <si>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</si>
  <si>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</si>
  <si>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</si>
  <si>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</si>
  <si>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</si>
  <si>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</si>
  <si>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</si>
  <si>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</si>
  <si>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</si>
  <si>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</si>
  <si>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</si>
  <si>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</si>
  <si>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</si>
  <si>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</si>
  <si>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</si>
  <si>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</si>
  <si>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</si>
  <si>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</si>
  <si>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</si>
  <si>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</si>
  <si>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</si>
  <si>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</si>
  <si>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</si>
  <si>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</si>
  <si>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</si>
  <si>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</si>
  <si>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</si>
  <si>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</si>
  <si>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</si>
  <si>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</si>
  <si>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</si>
  <si>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</si>
  <si>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</si>
  <si>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</si>
  <si>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</si>
  <si>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</si>
  <si>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</si>
  <si>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</si>
  <si>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</si>
  <si>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</si>
  <si>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</si>
  <si>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</si>
  <si>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</si>
  <si>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</si>
  <si>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</si>
  <si>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</si>
  <si>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</si>
  <si>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</si>
  <si>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</si>
  <si>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</si>
  <si>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</si>
  <si>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</si>
  <si>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</si>
  <si>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</si>
  <si>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</si>
  <si>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</si>
  <si>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</si>
  <si>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</si>
  <si>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</si>
  <si>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</si>
  <si>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</si>
  <si>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</si>
  <si>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</si>
  <si>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</si>
  <si>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</si>
  <si>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</si>
  <si>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</si>
  <si>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</si>
  <si>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</si>
  <si>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</si>
  <si>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</si>
  <si>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</si>
  <si>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</si>
  <si>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</si>
  <si>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</si>
  <si>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</si>
  <si>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</si>
  <si>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</si>
  <si>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</si>
  <si>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</si>
  <si>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</si>
  <si>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</si>
  <si>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</si>
  <si>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</si>
  <si>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</si>
  <si>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</si>
  <si>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</si>
  <si>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</si>
  <si>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</si>
  <si>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</si>
  <si>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</si>
  <si>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</si>
  <si>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</si>
  <si>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</si>
  <si>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</si>
  <si>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</si>
  <si>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</si>
  <si>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</si>
  <si>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</si>
  <si>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</si>
  <si>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</si>
  <si>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</si>
  <si>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</si>
  <si>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</si>
  <si>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</si>
  <si>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</si>
  <si>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</si>
  <si>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</si>
  <si>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</si>
  <si>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</si>
  <si>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</si>
  <si>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</si>
  <si>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</si>
  <si>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</si>
  <si>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</si>
  <si>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</si>
  <si>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</si>
  <si>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</si>
  <si>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</si>
  <si>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</si>
  <si>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</si>
  <si>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</si>
  <si>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</si>
  <si>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</si>
  <si>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</si>
  <si>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</si>
  <si>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</si>
  <si>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</si>
  <si>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</si>
  <si>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</si>
  <si>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</si>
  <si>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</si>
  <si>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</si>
  <si>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</si>
  <si>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</si>
  <si>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</si>
  <si>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</si>
  <si>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</si>
  <si>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</si>
  <si>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</si>
  <si>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</si>
  <si>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</si>
  <si>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</si>
  <si>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</si>
  <si>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</si>
  <si>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</si>
  <si>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</si>
  <si>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</si>
  <si>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</si>
  <si>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</si>
  <si>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</si>
  <si>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</si>
  <si>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</si>
  <si>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</si>
  <si>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</si>
  <si>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</si>
  <si>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</si>
  <si>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</si>
  <si>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</si>
  <si>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</si>
  <si>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</si>
  <si>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</si>
  <si>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</si>
  <si>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</si>
  <si>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</si>
  <si>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</si>
  <si>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</si>
  <si>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</si>
  <si>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</si>
  <si>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</si>
  <si>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</si>
  <si>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</si>
  <si>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</si>
  <si>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</si>
  <si>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</si>
  <si>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</si>
  <si>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</si>
  <si>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</si>
  <si>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</si>
  <si>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</si>
  <si>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</si>
  <si>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</si>
  <si>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</si>
  <si>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</si>
  <si>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</si>
  <si>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</si>
  <si>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</si>
  <si>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</si>
  <si>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</si>
  <si>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</si>
  <si>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</si>
  <si>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</si>
  <si>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</si>
  <si>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</si>
  <si>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</si>
  <si>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</si>
  <si>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</si>
  <si>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</si>
  <si>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</si>
  <si>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</si>
  <si>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</si>
  <si>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</si>
  <si>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</si>
  <si>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</si>
  <si>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</si>
  <si>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</si>
  <si>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</si>
  <si>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</si>
  <si>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</si>
  <si>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</si>
  <si>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</si>
  <si>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</si>
  <si>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</si>
  <si>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</si>
  <si>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</si>
  <si>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</si>
  <si>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</si>
  <si>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</si>
  <si>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</si>
  <si>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</si>
  <si>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</si>
  <si>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</si>
  <si>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</si>
  <si>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</si>
  <si>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</si>
  <si>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</si>
  <si>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</si>
  <si>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</si>
  <si>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</si>
  <si>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</si>
  <si>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</si>
  <si>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</si>
  <si>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</si>
  <si>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</si>
  <si>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</si>
  <si>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</si>
  <si>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</si>
  <si>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</si>
  <si>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</si>
  <si>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</si>
  <si>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</si>
  <si>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</si>
  <si>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</si>
  <si>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</si>
  <si>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</si>
  <si>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</si>
  <si>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</si>
  <si>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</si>
  <si>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</si>
  <si>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</si>
  <si>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</si>
  <si>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</si>
  <si>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</si>
  <si>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</si>
  <si>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</si>
  <si>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</si>
  <si>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</si>
  <si>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</si>
  <si>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</si>
  <si>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</si>
  <si>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</si>
  <si>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</si>
  <si>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</si>
  <si>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</si>
  <si>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</si>
  <si>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</si>
  <si>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</si>
  <si>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</si>
  <si>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</si>
  <si>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</si>
  <si>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</si>
  <si>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</si>
  <si>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</si>
  <si>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</si>
  <si>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</si>
  <si>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</si>
  <si>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</si>
  <si>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</si>
  <si>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</si>
  <si>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</si>
  <si>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</si>
  <si>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</si>
  <si>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</si>
  <si>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</si>
  <si>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</si>
  <si>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</si>
  <si>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</si>
  <si>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</si>
  <si>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</si>
  <si>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</si>
  <si>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</si>
  <si>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</si>
  <si>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</si>
  <si>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</si>
  <si>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</si>
  <si>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</si>
  <si>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</si>
  <si>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</si>
  <si>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</si>
  <si>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</si>
  <si>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</si>
  <si>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</si>
  <si>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</si>
  <si>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</si>
  <si>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</si>
  <si>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</si>
  <si>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</si>
  <si>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</si>
  <si>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</si>
  <si>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</si>
  <si>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</si>
  <si>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</si>
  <si>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</si>
  <si>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</si>
  <si>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</si>
  <si>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</si>
  <si>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</si>
  <si>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</si>
  <si>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</si>
  <si>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</si>
  <si>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</si>
  <si>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</si>
  <si>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</si>
  <si>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</si>
  <si>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</si>
  <si>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</si>
  <si>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</si>
  <si>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</si>
  <si>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</si>
  <si>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</si>
  <si>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</si>
  <si>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</si>
  <si>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</si>
  <si>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</si>
  <si>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</si>
  <si>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</si>
  <si>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</si>
  <si>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</si>
  <si>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</si>
  <si>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</si>
  <si>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</si>
  <si>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</si>
  <si>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</si>
  <si>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</si>
  <si>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</si>
  <si>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</si>
  <si>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</si>
  <si>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</si>
  <si>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</si>
  <si>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</si>
  <si>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</si>
  <si>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</si>
  <si>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</si>
  <si>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</si>
  <si>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</si>
  <si>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</si>
  <si>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</si>
  <si>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</si>
  <si>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</si>
  <si>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</si>
  <si>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</si>
  <si>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</si>
  <si>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</si>
  <si>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</si>
  <si>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</si>
  <si>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</si>
  <si>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</si>
  <si>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</si>
  <si>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</si>
  <si>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</si>
  <si>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</si>
  <si>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</si>
  <si>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</si>
  <si>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</si>
  <si>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</si>
  <si>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</si>
  <si>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</si>
  <si>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</si>
  <si>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</si>
  <si>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</si>
  <si>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</si>
  <si>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</si>
  <si>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</si>
  <si>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</si>
  <si>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</si>
  <si>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</si>
  <si>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</si>
  <si>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</si>
  <si>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</si>
  <si>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</si>
  <si>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</si>
  <si>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</si>
  <si>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</si>
  <si>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</si>
  <si>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</si>
  <si>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</si>
  <si>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</si>
  <si>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</si>
  <si>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</si>
  <si>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</si>
  <si>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</si>
  <si>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</si>
  <si>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</si>
  <si>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</si>
  <si>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</si>
  <si>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</si>
  <si>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</si>
  <si>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</si>
  <si>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</si>
  <si>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</si>
  <si>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</si>
  <si>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</si>
  <si>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</si>
  <si>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</si>
  <si>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</si>
  <si>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</si>
  <si>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</si>
  <si>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</si>
  <si>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</si>
  <si>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</si>
  <si>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</si>
  <si>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</si>
  <si>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</si>
  <si>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</si>
  <si>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</si>
  <si>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</si>
  <si>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</si>
  <si>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</si>
  <si>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</si>
  <si>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</si>
  <si>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</si>
  <si>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</si>
  <si>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</si>
  <si>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</si>
  <si>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</si>
  <si>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</si>
  <si>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</si>
  <si>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</si>
  <si>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</si>
  <si>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</si>
  <si>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</si>
  <si>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</si>
  <si>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</si>
  <si>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</si>
  <si>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</si>
  <si>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</si>
  <si>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</si>
  <si>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</si>
  <si>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</si>
  <si>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</si>
  <si>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</si>
  <si>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</si>
  <si>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</si>
  <si>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</si>
  <si>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</si>
  <si>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</si>
  <si>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</si>
  <si>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</si>
  <si>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</si>
  <si>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</si>
  <si>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</si>
  <si>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</si>
  <si>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</si>
  <si>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</si>
  <si>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</si>
  <si>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</si>
  <si>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</si>
  <si>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</si>
  <si>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</si>
  <si>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</si>
  <si>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</si>
  <si>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</si>
  <si>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</si>
  <si>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</si>
  <si>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</si>
  <si>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</si>
  <si>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</si>
  <si>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</si>
  <si>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</si>
  <si>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</si>
  <si>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</si>
  <si>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</si>
  <si>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</si>
  <si>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</si>
  <si>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</si>
  <si>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</si>
  <si>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</si>
  <si>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</si>
  <si>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</si>
  <si>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</si>
  <si>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</si>
  <si>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</si>
  <si>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</si>
  <si>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</si>
  <si>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</si>
  <si>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</si>
  <si>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</si>
  <si>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</si>
  <si>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</si>
  <si>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</si>
  <si>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</si>
  <si>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</si>
  <si>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</si>
  <si>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</si>
  <si>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</si>
  <si>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</si>
  <si>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</si>
  <si>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</si>
  <si>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</si>
  <si>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</si>
  <si>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</si>
  <si>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</si>
  <si>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</si>
  <si>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</si>
  <si>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</si>
  <si>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</si>
  <si>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</si>
  <si>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</si>
  <si>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</si>
  <si>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</si>
  <si>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</si>
  <si>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</si>
  <si>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</si>
  <si>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</si>
  <si>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</si>
  <si>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</si>
  <si>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</si>
  <si>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</si>
  <si>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</si>
  <si>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</si>
  <si>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</si>
  <si>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</si>
  <si>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</si>
  <si>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</si>
  <si>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</si>
  <si>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</si>
  <si>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</si>
  <si>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</si>
  <si>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</si>
  <si>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</si>
  <si>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</si>
  <si>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</si>
  <si>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</si>
  <si>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</si>
  <si>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</si>
  <si>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</si>
  <si>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</si>
  <si>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</si>
  <si>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</si>
  <si>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</si>
  <si>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</si>
  <si>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</si>
  <si>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</si>
  <si>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</si>
  <si>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</si>
  <si>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</si>
  <si>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</si>
  <si>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</si>
  <si>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</si>
  <si>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</si>
  <si>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</si>
  <si>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</si>
  <si>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</si>
  <si>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</si>
  <si>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</si>
  <si>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</si>
  <si>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</si>
  <si>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</si>
  <si>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</si>
  <si>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</si>
  <si>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</si>
  <si>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</si>
  <si>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</si>
  <si>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</si>
  <si>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</si>
  <si>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</si>
  <si>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</si>
  <si>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</si>
  <si>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</si>
  <si>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</si>
  <si>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</si>
  <si>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</si>
  <si>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</si>
  <si>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</si>
  <si>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</si>
  <si>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</si>
  <si>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</si>
  <si>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</si>
  <si>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</si>
  <si>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</si>
  <si>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</si>
  <si>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</si>
  <si>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</si>
  <si>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</si>
  <si>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</si>
  <si>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</si>
  <si>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</si>
  <si>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</si>
  <si>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</si>
  <si>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</si>
  <si>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</si>
  <si>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</si>
  <si>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</si>
  <si>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</si>
  <si>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</si>
  <si>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</si>
  <si>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</si>
  <si>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</si>
  <si>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</si>
  <si>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</si>
  <si>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</si>
  <si>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</si>
  <si>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</si>
  <si>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</si>
  <si>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</si>
  <si>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</si>
  <si>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</si>
  <si>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</si>
  <si>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</si>
  <si>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</si>
  <si>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</si>
  <si>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</si>
  <si>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</si>
  <si>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</si>
  <si>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</si>
  <si>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</si>
  <si>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</si>
  <si>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</si>
  <si>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</si>
  <si>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</si>
  <si>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</si>
  <si>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</si>
  <si>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</si>
  <si>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</si>
  <si>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</si>
  <si>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</si>
  <si>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</si>
  <si>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</si>
  <si>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</si>
  <si>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</si>
  <si>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</si>
  <si>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</si>
  <si>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</si>
  <si>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</si>
  <si>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</si>
  <si>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</si>
  <si>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</si>
  <si>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</si>
  <si>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</si>
  <si>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</si>
  <si>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</si>
  <si>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</si>
  <si>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</si>
  <si>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</si>
  <si>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</si>
  <si>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</si>
  <si>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</si>
  <si>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</si>
  <si>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</si>
  <si>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</si>
  <si>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</si>
  <si>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</si>
  <si>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</si>
  <si>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</si>
  <si>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</si>
  <si>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</si>
  <si>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</si>
  <si>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</si>
  <si>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</si>
  <si>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</si>
  <si>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</si>
  <si>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</si>
  <si>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</si>
  <si>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</si>
  <si>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</si>
  <si>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</si>
  <si>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</si>
  <si>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</si>
  <si>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</si>
  <si>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</si>
  <si>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</si>
  <si>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</si>
  <si>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</si>
  <si>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</si>
  <si>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</si>
  <si>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</si>
  <si>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</si>
  <si>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</si>
  <si>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</si>
  <si>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</si>
  <si>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</si>
  <si>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</si>
  <si>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</si>
  <si>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</si>
  <si>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</si>
  <si>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</si>
  <si>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</si>
  <si>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</si>
  <si>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</si>
  <si>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</si>
  <si>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</si>
  <si>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</si>
  <si>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</si>
  <si>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</si>
  <si>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</si>
  <si>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</si>
  <si>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</si>
  <si>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</si>
  <si>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</si>
  <si>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</si>
  <si>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</si>
  <si>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</si>
  <si>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</si>
  <si>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</si>
  <si>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</si>
  <si>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</si>
  <si>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</si>
  <si>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</si>
  <si>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</si>
  <si>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</si>
  <si>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</si>
  <si>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</si>
  <si>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</si>
  <si>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</si>
  <si>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</si>
  <si>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</si>
  <si>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</si>
  <si>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</si>
  <si>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</si>
  <si>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</si>
  <si>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</si>
  <si>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</si>
  <si>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</si>
  <si>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</si>
  <si>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</si>
  <si>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</si>
  <si>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</si>
  <si>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</si>
  <si>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</si>
  <si>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</si>
  <si>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</si>
  <si>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</si>
  <si>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</si>
  <si>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</si>
  <si>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</si>
  <si>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</si>
  <si>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</si>
  <si>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</si>
  <si>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</si>
  <si>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</si>
  <si>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</si>
  <si>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</si>
  <si>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</si>
  <si>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</si>
  <si>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</si>
  <si>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</si>
  <si>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</si>
  <si>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</si>
  <si>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</si>
  <si>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</si>
  <si>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</si>
  <si>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</si>
  <si>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</si>
  <si>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</si>
  <si>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</si>
  <si>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</si>
  <si>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</si>
  <si>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</si>
  <si>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</si>
  <si>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</si>
  <si>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</si>
  <si>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</si>
  <si>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</si>
  <si>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</si>
  <si>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</si>
  <si>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</si>
  <si>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</si>
  <si>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</si>
  <si>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</si>
  <si>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</si>
  <si>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</si>
  <si>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</si>
  <si>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</si>
  <si>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</si>
  <si>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</si>
  <si>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</si>
  <si>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</si>
  <si>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</si>
  <si>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</si>
  <si>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</si>
  <si>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</si>
  <si>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</si>
  <si>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</si>
  <si>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</si>
  <si>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</si>
  <si>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</si>
  <si>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</si>
  <si>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</si>
  <si>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</si>
  <si>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</si>
  <si>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</si>
  <si>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</si>
  <si>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</si>
  <si>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</si>
  <si>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</si>
  <si>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</si>
  <si>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</si>
  <si>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</si>
  <si>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</si>
  <si>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</si>
  <si>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</si>
  <si>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</si>
  <si>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</si>
  <si>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</si>
  <si>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</si>
  <si>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</si>
  <si>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</si>
  <si>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</si>
  <si>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</si>
  <si>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</si>
  <si>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</si>
  <si>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</si>
  <si>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</si>
  <si>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</si>
  <si>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</si>
  <si>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</si>
  <si>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</si>
  <si>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</si>
  <si>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</si>
  <si>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</si>
  <si>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</si>
  <si>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</si>
  <si>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</si>
  <si>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</si>
  <si>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</si>
  <si>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</si>
  <si>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</si>
  <si>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</si>
  <si>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</si>
  <si>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</si>
  <si>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</si>
  <si>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</si>
  <si>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</si>
  <si>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</si>
  <si>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</si>
  <si>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</si>
  <si>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</si>
  <si>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</si>
  <si>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</si>
  <si>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</si>
  <si>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</si>
  <si>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</si>
  <si>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</si>
  <si>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</si>
  <si>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</si>
  <si>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</si>
  <si>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</si>
  <si>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</si>
  <si>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</si>
  <si>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</si>
  <si>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</si>
  <si>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</si>
  <si>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</si>
  <si>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</si>
  <si>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</si>
  <si>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</si>
  <si>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</si>
  <si>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</si>
  <si>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</si>
  <si>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</si>
  <si>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</si>
  <si>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</si>
  <si>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</si>
  <si>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</si>
  <si>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</si>
  <si>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</si>
  <si>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</si>
  <si>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</si>
  <si>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</si>
  <si>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</si>
  <si>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</si>
  <si>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</si>
  <si>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</si>
  <si>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</si>
  <si>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</si>
  <si>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</si>
  <si>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</si>
  <si>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</si>
  <si>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</si>
  <si>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</si>
  <si>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</si>
  <si>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</si>
  <si>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</si>
  <si>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</si>
  <si>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</si>
  <si>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</si>
  <si>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</si>
  <si>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</si>
  <si>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</si>
  <si>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</si>
  <si>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</si>
  <si>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</si>
  <si>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</si>
  <si>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</si>
  <si>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</si>
  <si>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</si>
  <si>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</si>
  <si>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</si>
  <si>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</si>
  <si>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</si>
  <si>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</si>
  <si>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</si>
  <si>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</si>
  <si>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</si>
  <si>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</si>
  <si>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</si>
  <si>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</si>
  <si>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</si>
  <si>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</si>
  <si>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</si>
  <si>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</si>
  <si>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</si>
  <si>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</si>
  <si>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</si>
  <si>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</si>
  <si>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</si>
  <si>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</si>
  <si>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</si>
  <si>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</si>
  <si>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</si>
  <si>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</si>
  <si>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</si>
  <si>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</si>
  <si>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</si>
  <si>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2021-70-70001062020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</si>
</sst>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9" zoomScale="55" zoomScaleNormal="55" zoomScaleSheetLayoutView="40" zoomScalePageLayoutView="40" workbookViewId="0">
      <selection activeCell="O25" sqref="O2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453</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453</v>
      </c>
      <c r="J20" s="150" t="s">
        <v>963</v>
      </c>
      <c r="K20" s="151">
        <v>2503033400</v>
      </c>
      <c r="L20" s="152">
        <v>44193</v>
      </c>
      <c r="M20" s="152">
        <v>44561</v>
      </c>
      <c r="N20" s="135">
        <f>+(M20-L20)/30</f>
        <v>12.266666666666667</v>
      </c>
      <c r="O20" s="138"/>
      <c r="U20" s="134"/>
      <c r="V20" s="105">
        <f ca="1">NOW()</f>
        <v>44191.471744328701</v>
      </c>
      <c r="W20" s="105">
        <f ca="1">NOW()</f>
        <v>44191.471744328701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+(M22-L22)/30</f>
        <v>0</v>
      </c>
      <c r="O22" s="139"/>
    </row>
    <row r="23" spans="1:23" ht="30" customHeight="1" outlineLevel="1" x14ac:dyDescent="0.3">
      <c r="A23" s="9"/>
      <c r="B23" s="101"/>
      <c r="C23" s="21"/>
      <c r="D23" s="21"/>
      <c r="E23" s="21"/>
      <c r="F23" s="5"/>
      <c r="G23" s="5"/>
      <c r="H23" s="70"/>
      <c r="I23" s="149"/>
      <c r="J23" s="150"/>
      <c r="K23" s="151"/>
      <c r="L23" s="152"/>
      <c r="M23" s="152"/>
      <c r="N23" s="136">
        <f t="shared" ref="N23:N33" si="1">+(M23-L23)/30</f>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75091002</v>
      </c>
      <c r="F185" s="92"/>
      <c r="G185" s="93"/>
      <c r="H185" s="88"/>
      <c r="I185" s="90" t="s">
        <v>2627</v>
      </c>
      <c r="J185" s="166">
        <f>+SUM(M179:M183)</f>
        <v>0.02</v>
      </c>
      <c r="K185" s="236" t="s">
        <v>2628</v>
      </c>
      <c r="L185" s="236"/>
      <c r="M185" s="94">
        <f>+J185*(SUM(K20:K35))</f>
        <v>50060668</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2020-12-26T16:19:21Z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