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<sst xmlns="http://schemas.openxmlformats.org/spreadsheetml/2006/main" count="4453" uniqueCount="2705">
  <si>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</si>
  <si>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</si>
  <si>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</si>
  <si>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</si>
  <si>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</si>
  <si>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</si>
  <si>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</si>
  <si>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</si>
  <si>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</si>
  <si>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</si>
  <si>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</si>
  <si>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</si>
  <si>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</si>
  <si>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</si>
  <si>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</si>
  <si>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</si>
  <si>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</si>
  <si>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</si>
  <si>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</si>
  <si>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</si>
  <si>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</si>
  <si>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</si>
  <si>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</si>
  <si>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</si>
  <si>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</si>
  <si>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</si>
  <si>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</si>
  <si>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</si>
  <si>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</si>
  <si>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</si>
  <si>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</si>
  <si>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</si>
  <si>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</si>
  <si>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</si>
  <si>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</si>
  <si>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</si>
  <si>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</si>
  <si>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</si>
  <si>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</si>
  <si>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</si>
  <si>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</si>
  <si>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</si>
  <si>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</si>
  <si>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</si>
  <si>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</si>
  <si>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</si>
  <si>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</si>
  <si>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</si>
  <si>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</si>
  <si>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</si>
  <si>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</si>
  <si>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</si>
  <si>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</si>
  <si>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</si>
  <si>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</si>
  <si>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</si>
  <si>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</si>
  <si>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</si>
  <si>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</si>
  <si>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</si>
  <si>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</si>
  <si>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</si>
  <si>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</si>
  <si>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</si>
  <si>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</si>
  <si>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</si>
  <si>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</si>
  <si>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</si>
  <si>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</si>
  <si>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</si>
  <si>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</si>
  <si>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</si>
  <si>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</si>
  <si>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</si>
  <si>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</si>
  <si>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</si>
  <si>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</si>
  <si>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</si>
  <si>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</si>
  <si>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</si>
  <si>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</si>
  <si>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</si>
  <si>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</si>
  <si>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</si>
  <si>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</si>
  <si>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</si>
  <si>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</si>
  <si>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</si>
  <si>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</si>
  <si>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</si>
  <si>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</si>
  <si>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</si>
  <si>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</si>
  <si>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</si>
  <si>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</si>
  <si>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</si>
  <si>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</si>
  <si>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</si>
  <si>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</si>
  <si>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</si>
  <si>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</si>
  <si>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</si>
  <si>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</si>
  <si>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</si>
  <si>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</si>
  <si>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</si>
  <si>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</si>
  <si>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</si>
  <si>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</si>
  <si>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</si>
  <si>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</si>
  <si>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</si>
  <si>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</si>
  <si>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</si>
  <si>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</si>
  <si>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</si>
  <si>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</si>
  <si>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</si>
  <si>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</si>
  <si>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</si>
  <si>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</si>
  <si>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</si>
  <si>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</si>
  <si>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</si>
  <si>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</si>
  <si>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</si>
  <si>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</si>
  <si>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</si>
  <si>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</si>
  <si>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</si>
  <si>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</si>
  <si>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</si>
  <si>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</si>
  <si>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</si>
  <si>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</si>
  <si>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</si>
  <si>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</si>
  <si>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</si>
  <si>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</si>
  <si>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</si>
  <si>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</si>
  <si>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</si>
  <si>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</si>
  <si>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</si>
  <si>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</si>
  <si>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</si>
  <si>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</si>
  <si>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</si>
  <si>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</si>
  <si>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</si>
  <si>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</si>
  <si>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</si>
  <si>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</si>
  <si>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</si>
  <si>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</si>
  <si>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</si>
  <si>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</si>
  <si>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</si>
  <si>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</si>
  <si>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</si>
  <si>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</si>
  <si>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</si>
  <si>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</si>
  <si>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</si>
  <si>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</si>
  <si>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</si>
  <si>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</si>
  <si>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</si>
  <si>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</si>
  <si>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</si>
  <si>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</si>
  <si>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</si>
  <si>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</si>
  <si>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</si>
  <si>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</si>
  <si>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</si>
  <si>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</si>
  <si>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</si>
  <si>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</si>
  <si>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</si>
  <si>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</si>
  <si>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</si>
  <si>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</si>
  <si>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</si>
  <si>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</si>
  <si>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</si>
  <si>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</si>
  <si>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</si>
  <si>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</si>
  <si>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</si>
  <si>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</si>
  <si>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</si>
  <si>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</si>
  <si>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</si>
  <si>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</si>
  <si>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</si>
  <si>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</si>
  <si>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</si>
  <si>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</si>
  <si>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</si>
  <si>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</si>
  <si>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</si>
  <si>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</si>
  <si>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</si>
  <si>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</si>
  <si>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</si>
  <si>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</si>
  <si>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</si>
  <si>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</si>
  <si>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</si>
  <si>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</si>
  <si>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</si>
  <si>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</si>
  <si>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</si>
  <si>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</si>
  <si>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</si>
  <si>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</si>
  <si>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</si>
  <si>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</si>
  <si>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</si>
  <si>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</si>
  <si>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</si>
  <si>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</si>
  <si>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</si>
  <si>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</si>
  <si>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</si>
  <si>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</si>
  <si>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</si>
  <si>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</si>
  <si>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</si>
  <si>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</si>
  <si>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</si>
  <si>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</si>
  <si>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</si>
  <si>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</si>
  <si>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</si>
  <si>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</si>
  <si>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</si>
  <si>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</si>
  <si>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</si>
  <si>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</si>
  <si>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</si>
  <si>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</si>
  <si>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</si>
  <si>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</si>
  <si>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</si>
  <si>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</si>
  <si>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</si>
  <si>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</si>
  <si>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</si>
  <si>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</si>
  <si>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</si>
  <si>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</si>
  <si>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</si>
  <si>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</si>
  <si>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</si>
  <si>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</si>
  <si>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</si>
  <si>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</si>
  <si>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</si>
  <si>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</si>
  <si>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</si>
  <si>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</si>
  <si>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</si>
  <si>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</si>
  <si>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</si>
  <si>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</si>
  <si>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</si>
  <si>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</si>
  <si>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</si>
  <si>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</si>
  <si>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</si>
  <si>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</si>
  <si>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</si>
  <si>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</si>
  <si>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</si>
  <si>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</si>
  <si>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</si>
  <si>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</si>
  <si>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</si>
  <si>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</si>
  <si>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</si>
  <si>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</si>
  <si>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</si>
  <si>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</si>
  <si>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</si>
  <si>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</si>
  <si>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</si>
  <si>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</si>
  <si>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</si>
  <si>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</si>
  <si>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</si>
  <si>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</si>
  <si>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</si>
  <si>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</si>
  <si>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</si>
  <si>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</si>
  <si>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</si>
  <si>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</si>
  <si>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</si>
  <si>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</si>
  <si>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</si>
  <si>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</si>
  <si>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</si>
  <si>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</si>
  <si>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</si>
  <si>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</si>
  <si>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</si>
  <si>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</si>
  <si>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</si>
  <si>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</si>
  <si>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</si>
  <si>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</si>
  <si>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</si>
  <si>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</si>
  <si>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</si>
  <si>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</si>
  <si>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</si>
  <si>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</si>
  <si>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</si>
  <si>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</si>
  <si>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</si>
  <si>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</si>
  <si>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</si>
  <si>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</si>
  <si>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</si>
  <si>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</si>
  <si>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</si>
  <si>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</si>
  <si>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</si>
  <si>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</si>
  <si>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</si>
  <si>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</si>
  <si>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</si>
  <si>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</si>
  <si>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</si>
  <si>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</si>
  <si>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</si>
  <si>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</si>
  <si>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</si>
  <si>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</si>
  <si>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</si>
  <si>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</si>
  <si>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</si>
  <si>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</si>
  <si>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</si>
  <si>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</si>
  <si>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</si>
  <si>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</si>
  <si>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</si>
  <si>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</si>
  <si>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</si>
  <si>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</si>
  <si>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</si>
  <si>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</si>
  <si>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</si>
  <si>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</si>
  <si>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</si>
  <si>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</si>
  <si>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</si>
  <si>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</si>
  <si>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</si>
  <si>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</si>
  <si>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</si>
  <si>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</si>
  <si>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</si>
  <si>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</si>
  <si>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</si>
  <si>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</si>
  <si>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</si>
  <si>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</si>
  <si>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</si>
  <si>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</si>
  <si>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</si>
  <si>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</si>
  <si>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</si>
  <si>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</si>
  <si>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</si>
  <si>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</si>
  <si>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</si>
  <si>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</si>
  <si>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</si>
  <si>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</si>
  <si>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</si>
  <si>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</si>
  <si>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</si>
  <si>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</si>
  <si>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</si>
  <si>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</si>
  <si>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</si>
  <si>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</si>
  <si>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</si>
  <si>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</si>
  <si>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</si>
  <si>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</si>
  <si>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</si>
  <si>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</si>
  <si>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</si>
  <si>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</si>
  <si>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</si>
  <si>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</si>
  <si>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</si>
  <si>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</si>
  <si>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</si>
  <si>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</si>
  <si>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</si>
  <si>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</si>
  <si>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</si>
  <si>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</si>
  <si>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</si>
  <si>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</si>
  <si>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</si>
  <si>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</si>
  <si>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</si>
  <si>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</si>
  <si>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</si>
  <si>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</si>
  <si>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</si>
  <si>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</si>
  <si>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</si>
  <si>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</si>
  <si>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</si>
  <si>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</si>
  <si>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</si>
  <si>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</si>
  <si>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</si>
  <si>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</si>
  <si>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</si>
  <si>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</si>
  <si>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</si>
  <si>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</si>
  <si>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</si>
  <si>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</si>
  <si>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</si>
  <si>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</si>
  <si>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</si>
  <si>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</si>
  <si>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</si>
  <si>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</si>
  <si>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</si>
  <si>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</si>
  <si>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</si>
  <si>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</si>
  <si>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</si>
  <si>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</si>
  <si>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</si>
  <si>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</si>
  <si>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</si>
  <si>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</si>
  <si>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</si>
  <si>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</si>
  <si>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</si>
  <si>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</si>
  <si>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</si>
  <si>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</si>
  <si>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</si>
  <si>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</si>
  <si>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</si>
  <si>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</si>
  <si>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</si>
  <si>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</si>
  <si>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</si>
  <si>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</si>
  <si>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</si>
  <si>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</si>
  <si>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</si>
  <si>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</si>
  <si>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</si>
  <si>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</si>
  <si>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</si>
  <si>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</si>
  <si>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</si>
  <si>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</si>
  <si>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</si>
  <si>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</si>
  <si>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</si>
  <si>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</si>
  <si>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</si>
  <si>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</si>
  <si>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</si>
  <si>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</si>
  <si>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</si>
  <si>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</si>
  <si>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</si>
  <si>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</si>
  <si>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</si>
  <si>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</si>
  <si>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</si>
  <si>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</si>
  <si>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</si>
  <si>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</si>
  <si>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</si>
  <si>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</si>
  <si>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</si>
  <si>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</si>
  <si>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</si>
  <si>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</si>
  <si>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</si>
  <si>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</si>
  <si>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</si>
  <si>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</si>
  <si>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</si>
  <si>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</si>
  <si>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</si>
  <si>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</si>
  <si>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</si>
  <si>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</si>
  <si>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</si>
  <si>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</si>
  <si>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</si>
  <si>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</si>
  <si>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</si>
  <si>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</si>
  <si>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</si>
  <si>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</si>
  <si>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</si>
  <si>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</si>
  <si>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</si>
  <si>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</si>
  <si>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</si>
  <si>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</si>
  <si>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</si>
  <si>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</si>
  <si>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</si>
  <si>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</si>
  <si>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</si>
  <si>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</si>
  <si>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</si>
  <si>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</si>
  <si>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</si>
  <si>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</si>
  <si>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</si>
  <si>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</si>
  <si>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</si>
  <si>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</si>
  <si>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</si>
  <si>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</si>
  <si>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</si>
  <si>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</si>
  <si>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</si>
  <si>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</si>
  <si>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</si>
  <si>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</si>
  <si>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</si>
  <si>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</si>
  <si>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</si>
  <si>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</si>
  <si>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</si>
  <si>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</si>
  <si>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</si>
  <si>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</si>
  <si>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</si>
  <si>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</si>
  <si>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</si>
  <si>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</si>
  <si>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</si>
  <si>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</si>
  <si>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</si>
  <si>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</si>
  <si>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</si>
  <si>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</si>
  <si>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</si>
  <si>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</si>
  <si>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</si>
  <si>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</si>
  <si>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</si>
  <si>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</si>
  <si>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</si>
  <si>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</si>
  <si>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</si>
  <si>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</si>
  <si>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</si>
  <si>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</si>
  <si>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</si>
  <si>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</si>
  <si>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</si>
  <si>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</si>
  <si>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</si>
  <si>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</si>
  <si>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</si>
  <si>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</si>
  <si>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</si>
  <si>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</si>
  <si>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</si>
  <si>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</si>
  <si>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</si>
  <si>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</si>
  <si>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</si>
  <si>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</si>
  <si>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</si>
  <si>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</si>
  <si>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</si>
  <si>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</si>
  <si>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</si>
  <si>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</si>
  <si>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</si>
  <si>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</si>
  <si>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</si>
  <si>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</si>
  <si>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</si>
  <si>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</si>
  <si>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</si>
  <si>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</si>
  <si>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</si>
  <si>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</si>
  <si>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</si>
  <si>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</si>
  <si>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</si>
  <si>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</si>
  <si>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</si>
  <si>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</si>
  <si>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</si>
  <si>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</si>
  <si>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</si>
  <si>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</si>
  <si>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</si>
  <si>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</si>
  <si>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</si>
  <si>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</si>
  <si>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</si>
  <si>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</si>
  <si>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</si>
  <si>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</si>
  <si>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</si>
  <si>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</si>
  <si>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</si>
  <si>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</si>
  <si>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</si>
  <si>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</si>
  <si>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</si>
  <si>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</si>
  <si>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</si>
  <si>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</si>
  <si>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</si>
  <si>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</si>
  <si>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</si>
  <si>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</si>
  <si>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</si>
  <si>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</si>
  <si>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</si>
  <si>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</si>
  <si>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</si>
  <si>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</si>
  <si>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</si>
  <si>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</si>
  <si>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</si>
  <si>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</si>
  <si>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</si>
  <si>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</si>
  <si>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</si>
  <si>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</si>
  <si>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</si>
  <si>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</si>
  <si>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</si>
  <si>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</si>
  <si>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</si>
  <si>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</si>
  <si>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</si>
  <si>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</si>
  <si>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</si>
  <si>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</si>
  <si>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</si>
  <si>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</si>
  <si>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</si>
  <si>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</si>
  <si>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</si>
  <si>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</si>
  <si>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</si>
  <si>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</si>
  <si>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</si>
  <si>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</si>
  <si>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</si>
  <si>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</si>
  <si>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</si>
  <si>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</si>
  <si>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</si>
  <si>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</si>
  <si>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</si>
  <si>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</si>
  <si>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</si>
  <si>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</si>
  <si>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</si>
  <si>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</si>
  <si>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</si>
  <si>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</si>
  <si>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</si>
  <si>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</si>
  <si>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</si>
  <si>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</si>
  <si>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</si>
  <si>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</si>
  <si>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</si>
  <si>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</si>
  <si>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</si>
  <si>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</si>
  <si>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</si>
  <si>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</si>
  <si>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</si>
  <si>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</si>
  <si>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</si>
  <si>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</si>
  <si>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</si>
  <si>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</si>
  <si>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</si>
  <si>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</si>
  <si>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</si>
  <si>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</si>
  <si>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</si>
  <si>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</si>
  <si>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</si>
  <si>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</si>
  <si>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</si>
  <si>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</si>
  <si>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</si>
  <si>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</si>
  <si>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</si>
  <si>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</si>
  <si>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</si>
  <si>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</si>
  <si>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</si>
  <si>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</si>
  <si>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</si>
  <si>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</si>
  <si>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</si>
  <si>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</si>
  <si>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</si>
  <si>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</si>
  <si>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</si>
  <si>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</si>
  <si>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</si>
  <si>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</si>
  <si>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</si>
  <si>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</si>
  <si>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</si>
  <si>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</si>
  <si>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</si>
  <si>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</si>
  <si>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</si>
  <si>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</si>
  <si>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</si>
  <si>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</si>
  <si>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</si>
  <si>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</si>
  <si>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</si>
  <si>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</si>
  <si>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</si>
  <si>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</si>
  <si>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</si>
  <si>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</si>
  <si>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</si>
  <si>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</si>
  <si>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</si>
  <si>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</si>
  <si>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</si>
  <si>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</si>
  <si>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</si>
  <si>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</si>
  <si>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</si>
  <si>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</si>
  <si>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</si>
  <si>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</si>
  <si>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</si>
  <si>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</si>
  <si>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</si>
  <si>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</si>
  <si>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</si>
  <si>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</si>
  <si>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</si>
  <si>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</si>
  <si>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</si>
  <si>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</si>
  <si>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</si>
  <si>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</si>
  <si>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</si>
  <si>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</si>
  <si>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</si>
  <si>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</si>
  <si>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</si>
  <si>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</si>
  <si>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</si>
  <si>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</si>
  <si>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</si>
  <si>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</si>
  <si>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</si>
  <si>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</si>
  <si>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</si>
  <si>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</si>
  <si>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</si>
  <si>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</si>
  <si>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</si>
  <si>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</si>
  <si>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</si>
  <si>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</si>
  <si>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</si>
  <si>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</si>
  <si>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</si>
  <si>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</si>
  <si>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</si>
  <si>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</si>
  <si>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</si>
  <si>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</si>
  <si>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</si>
  <si>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</si>
  <si>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</si>
  <si>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</si>
  <si>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</si>
  <si>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</si>
  <si>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</si>
  <si>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</si>
  <si>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</si>
  <si>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</si>
  <si>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</si>
  <si>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</si>
  <si>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</si>
  <si>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</si>
  <si>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</si>
  <si>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</si>
  <si>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</si>
  <si>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</si>
  <si>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</si>
  <si>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</si>
  <si>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</si>
  <si>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</si>
  <si>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</si>
  <si>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</si>
  <si>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</si>
  <si>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</si>
  <si>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</si>
  <si>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</si>
  <si>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</si>
  <si>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</si>
  <si>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</si>
  <si>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</si>
  <si>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</si>
  <si>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</si>
  <si>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</si>
  <si>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</si>
  <si>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</si>
  <si>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</si>
  <si>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</si>
  <si>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</si>
  <si>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</si>
  <si>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</si>
  <si>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</si>
  <si>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</si>
  <si>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</si>
  <si>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</si>
  <si>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</si>
  <si>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</si>
  <si>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</si>
  <si>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</si>
  <si>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</si>
  <si>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</si>
  <si>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</si>
  <si>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</si>
  <si>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</si>
  <si>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</si>
  <si>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</si>
  <si>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</si>
  <si>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</si>
  <si>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</si>
  <si>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</si>
  <si>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</si>
  <si>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</si>
  <si>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</si>
  <si>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</si>
  <si>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</si>
  <si>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</si>
  <si>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</si>
  <si>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</si>
  <si>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</si>
  <si>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</si>
  <si>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</si>
  <si>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</si>
  <si>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</si>
  <si>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</si>
  <si>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</si>
  <si>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</si>
  <si>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</si>
  <si>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</si>
  <si>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</si>
  <si>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</si>
  <si>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</si>
  <si>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</si>
  <si>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</si>
  <si>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</si>
  <si>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</si>
  <si>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</si>
  <si>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</si>
  <si>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</si>
  <si>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</si>
  <si>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</si>
  <si>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</si>
  <si>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</si>
  <si>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</si>
  <si>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</si>
  <si>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</si>
  <si>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</si>
  <si>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</si>
  <si>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</si>
  <si>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</si>
  <si>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</si>
  <si>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</si>
  <si>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</si>
  <si>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</si>
  <si>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</si>
  <si>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</si>
  <si>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</si>
  <si>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</si>
  <si>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</si>
  <si>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</si>
  <si>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</si>
  <si>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</si>
  <si>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</si>
  <si>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</si>
  <si>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</si>
  <si>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</si>
  <si>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</si>
  <si>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</si>
  <si>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</si>
  <si>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</si>
  <si>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</si>
  <si>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</si>
  <si>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</si>
  <si>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</si>
  <si>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</si>
  <si>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</si>
  <si>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</si>
  <si>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</si>
  <si>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</si>
  <si>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</si>
  <si>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</si>
  <si>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</si>
  <si>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</si>
  <si>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</si>
  <si>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</si>
  <si>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</si>
  <si>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</si>
  <si>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</si>
  <si>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</si>
  <si>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</si>
  <si>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</si>
  <si>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</si>
  <si>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</si>
  <si>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</si>
  <si>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</si>
  <si>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</si>
  <si>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</si>
  <si>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</si>
  <si>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</si>
  <si>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</si>
  <si>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</si>
  <si>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</si>
  <si>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</si>
  <si>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</si>
  <si>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</si>
  <si>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</si>
  <si>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</si>
  <si>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</si>
  <si>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</si>
  <si>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</si>
  <si>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</si>
  <si>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</si>
  <si>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</si>
  <si>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</si>
  <si>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</si>
  <si>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</si>
  <si>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</si>
  <si>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</si>
  <si>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</si>
  <si>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</si>
  <si>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</si>
  <si>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</si>
  <si>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</si>
  <si>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</si>
  <si>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</si>
  <si>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</si>
  <si>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</si>
  <si>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</si>
  <si>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</si>
  <si>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</si>
  <si>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</si>
  <si>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</si>
  <si>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</si>
  <si>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</si>
  <si>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</si>
  <si>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</si>
  <si>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</si>
  <si>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</si>
  <si>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</si>
  <si>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</si>
  <si>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</si>
  <si>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</si>
  <si>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</si>
  <si>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</si>
  <si>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</si>
  <si>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</si>
  <si>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</si>
  <si>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</si>
  <si>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</si>
  <si>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</si>
  <si>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</si>
  <si>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</si>
  <si>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</si>
  <si>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</si>
  <si>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</si>
  <si>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</si>
  <si>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</si>
  <si>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</si>
  <si>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</si>
  <si>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</si>
  <si>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</si>
  <si>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</si>
  <si>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</si>
  <si>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</si>
  <si>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</si>
  <si>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</si>
  <si>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</si>
  <si>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</si>
  <si>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</si>
  <si>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</si>
  <si>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</si>
  <si>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</si>
  <si>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</si>
  <si>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</si>
  <si>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</si>
  <si>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</si>
  <si>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</si>
  <si>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</si>
  <si>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</si>
  <si>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</si>
  <si>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</si>
  <si>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</si>
  <si>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</si>
  <si>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</si>
  <si>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</si>
  <si>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</si>
  <si>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</si>
  <si>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</si>
  <si>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</si>
  <si>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</si>
  <si>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</si>
  <si>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</si>
  <si>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</si>
  <si>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</si>
  <si>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</si>
  <si>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</si>
  <si>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</si>
  <si>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</si>
  <si>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</si>
  <si>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</si>
  <si>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</si>
  <si>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</si>
  <si>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</si>
  <si>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</si>
  <si>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</si>
  <si>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</si>
  <si>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</si>
  <si>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</si>
  <si>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</si>
  <si>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</si>
  <si>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</si>
  <si>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</si>
  <si>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</si>
  <si>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</si>
  <si>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</si>
  <si>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</si>
  <si>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</si>
  <si>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</si>
  <si>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</si>
  <si>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</si>
  <si>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</si>
  <si>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</si>
  <si>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</si>
  <si>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</si>
  <si>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</si>
  <si>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</si>
  <si>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</si>
  <si>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</si>
  <si>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</si>
  <si>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</si>
  <si>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</si>
  <si>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</si>
  <si>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</si>
  <si>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</si>
  <si>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</si>
  <si>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</si>
  <si>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</si>
  <si>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</si>
  <si>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</si>
  <si>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</si>
  <si>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</si>
  <si>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</si>
  <si>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</si>
  <si>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</si>
  <si>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</si>
  <si>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</si>
  <si>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</si>
  <si>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</si>
  <si>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</si>
  <si>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</si>
  <si>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</si>
  <si>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</si>
  <si>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</si>
  <si>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</si>
  <si>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</si>
  <si>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</si>
  <si>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</si>
  <si>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</si>
  <si>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</si>
  <si>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</si>
  <si>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</si>
  <si>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</si>
  <si>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</si>
  <si>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</si>
  <si>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</si>
  <si>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</si>
  <si>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</si>
  <si>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</si>
  <si>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</si>
  <si>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</si>
  <si>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</si>
  <si>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</si>
  <si>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</si>
  <si>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</si>
  <si>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</si>
  <si>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</si>
  <si>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</si>
  <si>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</si>
  <si>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</si>
  <si>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</si>
  <si>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</si>
  <si>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</si>
  <si>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</si>
  <si>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</si>
  <si>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</si>
  <si>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</si>
  <si>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</si>
  <si>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</si>
  <si>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</si>
  <si>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</si>
  <si>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</si>
  <si>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</si>
  <si>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</si>
  <si>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</si>
  <si>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</si>
  <si>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</si>
  <si>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</si>
  <si>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</si>
  <si>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</si>
  <si>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</si>
  <si>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</si>
  <si>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</si>
  <si>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</si>
  <si>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</si>
  <si>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</si>
  <si>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</si>
  <si>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</si>
  <si>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</si>
  <si>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</si>
  <si>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</si>
  <si>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</si>
  <si>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</si>
  <si>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</si>
  <si>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</si>
  <si>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</si>
  <si>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</si>
  <si>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</si>
  <si>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</si>
  <si>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</si>
  <si>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</si>
  <si>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</si>
  <si>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</si>
  <si>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</si>
  <si>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</si>
  <si>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</si>
  <si>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</si>
  <si>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</si>
  <si>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</si>
  <si>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</si>
  <si>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</si>
  <si>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</si>
  <si>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</si>
  <si>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</si>
  <si>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</si>
  <si>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</si>
  <si>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</si>
  <si>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</si>
  <si>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</si>
  <si>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</si>
  <si>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</si>
  <si>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</si>
  <si>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</si>
  <si>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</si>
  <si>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</si>
  <si>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</si>
  <si>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</si>
  <si>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</si>
  <si>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</si>
  <si>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</si>
  <si>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</si>
  <si>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</si>
  <si>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</si>
  <si>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</si>
  <si>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</si>
  <si>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</si>
  <si>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</si>
  <si>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</si>
  <si>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</si>
  <si>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</si>
  <si>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</si>
  <si>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</si>
  <si>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</si>
  <si>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</si>
  <si>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</si>
  <si>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</si>
  <si>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</si>
  <si>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</si>
  <si>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</si>
  <si>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</si>
  <si>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</si>
  <si>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</si>
  <si>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</si>
  <si>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</si>
  <si>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</si>
  <si>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</si>
  <si>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</si>
  <si>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</si>
  <si>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</si>
  <si>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</si>
  <si>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</si>
  <si>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</si>
  <si>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</si>
  <si>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</si>
  <si>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</si>
  <si>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</si>
  <si>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</si>
  <si>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</si>
  <si>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</si>
  <si>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</si>
  <si>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</si>
  <si>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</si>
  <si>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</si>
  <si>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</si>
  <si>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</si>
  <si>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</si>
  <si>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</si>
  <si>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</si>
  <si>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</si>
  <si>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</si>
  <si>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</si>
  <si>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</si>
  <si>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</si>
  <si>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</si>
  <si>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</si>
  <si>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</si>
  <si>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</si>
  <si>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</si>
  <si>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</si>
  <si>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</si>
  <si>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</si>
  <si>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</si>
  <si>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</si>
  <si>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</si>
  <si>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</si>
  <si>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</si>
  <si>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</si>
  <si>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</si>
  <si>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</si>
  <si>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</si>
  <si>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</si>
  <si>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</si>
  <si>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</si>
  <si>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</si>
  <si>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</si>
  <si>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</si>
  <si>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</si>
  <si>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</si>
  <si>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</si>
  <si>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</si>
  <si>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</si>
  <si>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</si>
  <si>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</si>
  <si>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</si>
  <si>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</si>
  <si>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</si>
  <si>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</si>
  <si>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</si>
  <si>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</si>
  <si>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</si>
  <si>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</si>
  <si>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</si>
  <si>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</si>
  <si>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</si>
  <si>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</si>
  <si>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</si>
  <si>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</si>
  <si>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</si>
  <si>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</si>
  <si>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</si>
  <si>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</si>
  <si>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</si>
  <si>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</si>
  <si>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</si>
  <si>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</si>
  <si>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</si>
  <si>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</si>
  <si>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</si>
  <si>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</si>
  <si>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</si>
  <si>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</si>
  <si>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</si>
  <si>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</si>
  <si>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</si>
  <si>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</si>
  <si>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</si>
  <si>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</si>
  <si>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</si>
  <si>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</si>
  <si>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</si>
  <si>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</si>
  <si>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</si>
  <si>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</si>
  <si>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</si>
  <si>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</si>
  <si>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</si>
  <si>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</si>
  <si>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</si>
  <si>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</si>
  <si>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</si>
  <si>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</si>
  <si>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</si>
  <si>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</si>
  <si>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</si>
  <si>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</si>
  <si>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</si>
  <si>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</si>
  <si>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</si>
  <si>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</si>
  <si>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</si>
  <si>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</si>
  <si>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</si>
  <si>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</si>
  <si>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</si>
  <si>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</si>
  <si>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</si>
  <si>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</si>
  <si>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</si>
  <si>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</si>
  <si>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</si>
  <si>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</si>
  <si>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</si>
  <si>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</si>
  <si>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</si>
  <si>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</si>
  <si>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</si>
  <si>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</si>
  <si>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</si>
  <si>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</si>
  <si>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</si>
  <si>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</si>
  <si>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</si>
  <si>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</si>
  <si>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</si>
  <si>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</si>
  <si>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</si>
  <si>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</si>
  <si>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</si>
  <si>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</si>
  <si>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</si>
  <si>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</si>
  <si>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</si>
  <si>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</si>
  <si>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</si>
  <si>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</si>
  <si>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</si>
  <si>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</si>
  <si>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</si>
  <si>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</si>
  <si>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</si>
  <si>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</si>
  <si>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</si>
  <si>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</si>
  <si>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</si>
  <si>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</si>
  <si>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</si>
  <si>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</si>
  <si>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</si>
  <si>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</si>
  <si>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</si>
  <si>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</si>
  <si>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</si>
  <si>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</si>
  <si>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</si>
  <si>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</si>
  <si>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</si>
  <si>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</si>
  <si>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</si>
  <si>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</si>
  <si>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</si>
  <si>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</si>
  <si>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</si>
  <si>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</si>
  <si>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</si>
  <si>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</si>
  <si>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</si>
  <si>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</si>
  <si>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</si>
  <si>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</si>
  <si>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</si>
  <si>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</si>
  <si>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</si>
  <si>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</si>
  <si>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</si>
  <si>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</si>
  <si>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</si>
  <si>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</si>
  <si>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</si>
  <si>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</si>
  <si>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</si>
  <si>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</si>
  <si>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</si>
  <si>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</si>
  <si>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</si>
  <si>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</si>
  <si>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</si>
  <si>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</si>
  <si>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</si>
  <si>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</si>
  <si>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</si>
  <si>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</si>
  <si>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</si>
  <si>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</si>
  <si>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</si>
  <si>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</si>
  <si>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</si>
  <si>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</si>
  <si>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</si>
  <si>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</si>
  <si>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</si>
  <si>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</si>
  <si>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</si>
  <si>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</si>
  <si>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</si>
  <si>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</si>
  <si>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</si>
  <si>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</si>
  <si>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</si>
  <si>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</si>
  <si>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</si>
  <si>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</si>
  <si>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</si>
  <si>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</si>
  <si>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</si>
  <si>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</si>
  <si>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</si>
  <si>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</si>
  <si>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</si>
  <si>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</si>
  <si>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</si>
  <si>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</si>
  <si>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</si>
  <si>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</si>
  <si>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</si>
  <si>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</si>
  <si>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</si>
  <si>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</si>
  <si>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</si>
  <si>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</si>
  <si>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</si>
  <si>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</si>
  <si>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</si>
  <si>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</si>
  <si>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</si>
  <si>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</si>
  <si>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</si>
  <si>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</si>
  <si>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</si>
  <si>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</si>
  <si>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</si>
  <si>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</si>
  <si>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</si>
  <si>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</si>
  <si>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</si>
  <si>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</si>
  <si>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</si>
  <si>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</si>
  <si>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</si>
  <si>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</si>
  <si>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</si>
  <si>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</si>
  <si>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</si>
  <si>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</si>
  <si>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</si>
  <si>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</si>
  <si>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</si>
  <si>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</si>
  <si>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</si>
  <si>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</si>
  <si>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</si>
  <si>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</si>
  <si>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</si>
  <si>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</si>
  <si>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</si>
  <si>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</si>
  <si>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</si>
  <si>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</si>
  <si>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</si>
  <si>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</si>
  <si>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</si>
  <si>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</si>
  <si>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</si>
  <si>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</si>
  <si>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</si>
  <si>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</si>
  <si>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</si>
  <si>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</si>
  <si>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</si>
  <si>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</si>
  <si>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</si>
  <si>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</si>
  <si>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</si>
  <si>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</si>
  <si>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</si>
  <si>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</si>
  <si>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</si>
  <si>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</si>
  <si>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</si>
  <si>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</si>
  <si>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</si>
  <si>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</si>
  <si>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</si>
  <si>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</si>
  <si>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</si>
  <si>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</si>
  <si>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</si>
  <si>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</si>
  <si>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</si>
  <si>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</si>
  <si>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</si>
  <si>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</si>
  <si>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</si>
  <si>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</si>
  <si>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</si>
  <si>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</si>
  <si>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</si>
  <si>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</si>
  <si>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</si>
  <si>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</si>
  <si>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</si>
  <si>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</si>
  <si>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</si>
  <si>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</si>
  <si>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</si>
  <si>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</si>
  <si>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</si>
  <si>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</si>
  <si>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</si>
  <si>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</si>
  <si>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</si>
  <si>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</si>
  <si>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</si>
  <si>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</si>
  <si>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</si>
  <si>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</si>
  <si>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</si>
  <si>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</si>
  <si>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</si>
  <si>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</si>
  <si>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</si>
  <si>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</si>
  <si>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</si>
  <si>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</si>
  <si>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</si>
  <si>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</si>
  <si>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</si>
  <si>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</si>
  <si>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</si>
  <si>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</si>
  <si>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</si>
  <si>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</si>
  <si>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</si>
  <si>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</si>
  <si>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</si>
  <si>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</si>
  <si>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</si>
  <si>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</si>
  <si>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</si>
  <si>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</si>
  <si>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</si>
  <si>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</si>
  <si>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</si>
  <si>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</si>
  <si>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</si>
  <si>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</si>
  <si>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</si>
  <si>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</si>
  <si>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</si>
  <si>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</si>
  <si>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</si>
  <si>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</si>
  <si>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</si>
  <si>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</si>
  <si>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</si>
  <si>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</si>
  <si>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</si>
  <si>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</si>
  <si>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</si>
  <si>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</si>
  <si>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</si>
  <si>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</si>
  <si>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</si>
  <si>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</si>
  <si>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</si>
  <si>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</si>
  <si>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</si>
  <si>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</si>
  <si>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</si>
  <si>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</si>
  <si>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</si>
  <si>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</si>
  <si>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</si>
  <si>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</si>
  <si>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</si>
  <si>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</si>
  <si>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</si>
  <si>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</si>
  <si>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</si>
  <si>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</si>
  <si>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</si>
  <si>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</si>
  <si>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</si>
  <si>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</si>
  <si>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</si>
  <si>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</si>
  <si>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</si>
  <si>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</si>
  <si>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</si>
  <si>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</si>
  <si>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</si>
  <si>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</si>
  <si>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</si>
  <si>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</si>
  <si>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</si>
  <si>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</si>
  <si>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</si>
  <si>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</si>
  <si>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</si>
  <si>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</si>
  <si>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</si>
  <si>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</si>
  <si>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</si>
  <si>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</si>
  <si>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</si>
  <si>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</si>
  <si>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</si>
  <si>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</si>
  <si>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</si>
  <si>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</si>
  <si>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</si>
  <si>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</si>
  <si>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</si>
  <si>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</si>
  <si>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</si>
  <si>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</si>
  <si>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</si>
  <si>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</si>
  <si>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</si>
  <si>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</si>
  <si>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</si>
  <si>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</si>
  <si>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</si>
  <si>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</si>
  <si>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</si>
  <si>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</si>
  <si>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</si>
  <si>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</si>
  <si>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</si>
  <si>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</si>
  <si>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</si>
  <si>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</si>
  <si>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</si>
  <si>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</si>
  <si>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</si>
  <si>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</si>
  <si>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</si>
  <si>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</si>
  <si>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</si>
  <si>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</si>
  <si>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</si>
  <si>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</si>
  <si>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</si>
  <si>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</si>
  <si>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</si>
  <si>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</si>
  <si>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</si>
  <si>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</si>
  <si>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</si>
  <si>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</si>
  <si>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</si>
  <si>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</si>
  <si>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</si>
  <si>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</si>
  <si>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</si>
  <si>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</si>
  <si>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</si>
  <si>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</si>
  <si>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</si>
  <si>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</si>
  <si>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</si>
  <si>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</si>
  <si>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</si>
  <si>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</si>
  <si>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</si>
  <si>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</si>
  <si>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</si>
  <si>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</si>
  <si>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</si>
  <si>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</si>
  <si>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</si>
  <si>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</si>
  <si>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</si>
  <si>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</si>
  <si>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</si>
  <si>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</si>
  <si>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</si>
  <si>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</si>
  <si>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</si>
  <si>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</si>
  <si>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</si>
  <si>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</si>
  <si>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</si>
  <si>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</si>
  <si>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</si>
  <si>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</si>
  <si>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</si>
  <si>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</si>
  <si>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</si>
  <si>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</si>
  <si>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</si>
  <si>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</si>
  <si>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</si>
  <si>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</si>
  <si>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</si>
  <si>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</si>
  <si>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</si>
  <si>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</si>
  <si>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</si>
  <si>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</si>
  <si>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</si>
  <si>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</si>
  <si>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</si>
  <si>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</si>
  <si>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</si>
  <si>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</si>
  <si>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</si>
  <si>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</si>
  <si>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</si>
  <si>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</si>
  <si>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</si>
  <si>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</si>
  <si>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</si>
  <si>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</si>
  <si>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</si>
  <si>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</si>
  <si>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</si>
  <si>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</si>
  <si>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</si>
  <si>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</si>
  <si>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</si>
  <si>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</si>
  <si>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</si>
  <si>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</si>
  <si>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</si>
  <si>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</si>
  <si>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</si>
  <si>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</si>
  <si>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</si>
  <si>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</si>
  <si>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</si>
  <si>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</si>
  <si>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</si>
  <si>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</si>
  <si>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</si>
  <si>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</si>
  <si>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</si>
  <si>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</si>
  <si>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</si>
  <si>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</si>
  <si>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</si>
  <si>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</si>
  <si>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</si>
  <si>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</si>
  <si>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</si>
  <si>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</si>
  <si>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</si>
  <si>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</si>
  <si>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</si>
  <si>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</si>
  <si>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</si>
  <si>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</si>
  <si>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</si>
  <si>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</si>
  <si>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</si>
  <si>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</si>
  <si>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</si>
  <si>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</si>
  <si>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</si>
  <si>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</si>
  <si>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</si>
  <si>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</si>
  <si>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</si>
  <si>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</si>
  <si>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</si>
  <si>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</si>
  <si>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</si>
  <si>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</si>
  <si>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</si>
  <si>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</si>
  <si>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</si>
  <si>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</si>
  <si>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</si>
  <si>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</si>
  <si>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</si>
  <si>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</si>
  <si>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</si>
  <si>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</si>
  <si>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</si>
  <si>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</si>
  <si>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</si>
  <si>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</si>
  <si>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</si>
  <si>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</si>
  <si>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</si>
  <si>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</si>
  <si>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</si>
  <si>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</si>
  <si>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</si>
  <si>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</si>
  <si>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</si>
  <si>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</si>
  <si>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</si>
  <si>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</si>
  <si>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</si>
  <si>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</si>
  <si>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</si>
  <si>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</si>
  <si>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</si>
  <si>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</si>
  <si>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</si>
  <si>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</si>
  <si>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</si>
  <si>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</si>
  <si>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</si>
  <si>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</si>
  <si>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</si>
  <si>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</si>
  <si>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</si>
  <si>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</si>
  <si>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</si>
  <si>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</si>
  <si>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</si>
  <si>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</si>
  <si>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</si>
  <si>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</si>
  <si>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</si>
  <si>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</si>
  <si>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</si>
  <si>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</si>
  <si>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</si>
  <si>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</si>
  <si>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</si>
  <si>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</si>
  <si>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</si>
  <si>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</si>
  <si>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</si>
  <si>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</si>
  <si>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</si>
  <si>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</si>
  <si>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</si>
  <si>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</si>
  <si>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</si>
  <si>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</si>
  <si>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</si>
  <si>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</si>
  <si>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</si>
  <si>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</si>
  <si>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</si>
  <si>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</si>
  <si>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</si>
  <si>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</si>
  <si>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</si>
  <si>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</si>
  <si>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</si>
  <si>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</si>
  <si>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</si>
  <si>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</si>
  <si>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</si>
  <si>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</si>
  <si>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</si>
  <si>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</si>
  <si>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</si>
  <si>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</si>
  <si>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</si>
  <si>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</si>
  <si>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</si>
  <si>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</si>
  <si>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</si>
  <si>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</si>
  <si>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</si>
  <si>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</si>
  <si>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</si>
  <si>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</si>
  <si>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</si>
  <si>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</si>
  <si>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</si>
  <si>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</si>
  <si>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</si>
  <si>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</si>
  <si>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</si>
  <si>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</si>
  <si>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</si>
  <si>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</si>
  <si>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</si>
  <si>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</si>
  <si>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</si>
  <si>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</si>
  <si>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</si>
  <si>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</si>
  <si>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</si>
  <si>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</si>
  <si>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</si>
  <si>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</si>
  <si>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</si>
  <si>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</si>
  <si>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</si>
  <si>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</si>
  <si>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</si>
  <si>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</si>
  <si>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</si>
  <si>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</si>
  <si>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</si>
  <si>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</si>
  <si>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</si>
  <si>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</si>
  <si>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</si>
  <si>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</si>
  <si>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</si>
  <si>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</si>
  <si>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</si>
  <si>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</si>
  <si>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</si>
  <si>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</si>
  <si>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</si>
  <si>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</si>
  <si>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</si>
  <si>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</si>
  <si>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</si>
  <si>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</si>
  <si>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</si>
  <si>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</si>
  <si>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</si>
  <si>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</si>
  <si>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</si>
  <si>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</si>
  <si>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</si>
  <si>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</si>
  <si>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</si>
  <si>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</si>
  <si>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</si>
  <si>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</si>
  <si>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</si>
  <si>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</si>
  <si>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</si>
  <si>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</si>
  <si>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</si>
  <si>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</si>
  <si>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</si>
  <si>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</si>
  <si>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</si>
  <si>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</si>
  <si>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</si>
  <si>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</si>
  <si>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</si>
  <si>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</si>
  <si>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</si>
  <si>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</si>
  <si>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</si>
  <si>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</si>
  <si>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</si>
  <si>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</si>
  <si>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</si>
  <si>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</si>
  <si>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</si>
  <si>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</si>
  <si>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</si>
  <si>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</si>
  <si>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</si>
  <si>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</si>
  <si>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</si>
  <si>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</si>
  <si>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</si>
  <si>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</si>
  <si>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</si>
  <si>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</si>
  <si>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</si>
  <si>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</si>
  <si>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</si>
  <si>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</si>
  <si>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</si>
  <si>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</si>
  <si>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</si>
  <si>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</si>
  <si>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</si>
  <si>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</si>
  <si>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</si>
  <si>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</si>
  <si>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</si>
  <si>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</si>
  <si>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</si>
  <si>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</si>
  <si>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</si>
  <si>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</si>
  <si>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</si>
  <si>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</si>
  <si>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</si>
  <si>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</si>
  <si>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</si>
  <si>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</si>
  <si>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</si>
  <si>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</si>
  <si>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</si>
  <si>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</si>
  <si>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</si>
  <si>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</si>
  <si>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</si>
  <si>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</si>
  <si>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</si>
  <si>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</si>
  <si>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</si>
  <si>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</si>
  <si>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</si>
  <si>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</si>
  <si>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</si>
  <si>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</si>
  <si>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</si>
  <si>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</si>
  <si>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</si>
  <si>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</si>
  <si>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</si>
  <si>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</si>
  <si>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</si>
  <si>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</si>
  <si>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</si>
  <si>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</si>
  <si>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</si>
  <si>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</si>
  <si>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</si>
  <si>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</si>
  <si>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</si>
  <si>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</si>
  <si>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</si>
  <si>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</si>
  <si>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</si>
  <si>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</si>
  <si>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</si>
  <si>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</si>
  <si>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</si>
  <si>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</si>
  <si>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</si>
  <si>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</si>
  <si>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</si>
  <si>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</si>
  <si>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</si>
  <si>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</si>
  <si>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</si>
  <si>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</si>
  <si>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</si>
  <si>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</si>
  <si>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</si>
  <si>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</si>
  <si>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</si>
  <si>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</si>
  <si>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</si>
  <si>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</si>
  <si>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</si>
  <si>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</si>
  <si>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</si>
  <si>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</si>
  <si>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</si>
  <si>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</si>
  <si>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</si>
  <si>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</si>
  <si>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</si>
  <si>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</si>
  <si>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</si>
  <si>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</si>
  <si>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</si>
  <si>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</si>
  <si>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</si>
  <si>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</si>
  <si>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</si>
  <si>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</si>
  <si>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</si>
  <si>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</si>
  <si>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</si>
  <si>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</si>
  <si>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</si>
  <si>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</si>
  <si>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</si>
  <si>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</si>
  <si>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</si>
  <si>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</si>
  <si>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</si>
  <si>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</si>
  <si>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</si>
  <si>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</si>
  <si>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</si>
  <si>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</si>
  <si>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</si>
  <si>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</si>
  <si>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</si>
  <si>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</si>
  <si>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</si>
  <si>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</si>
  <si>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</si>
  <si>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</si>
  <si>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</si>
  <si>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</si>
  <si>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</si>
  <si>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</si>
  <si>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</si>
  <si>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</si>
  <si>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</si>
  <si>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</si>
  <si>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</si>
  <si>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</si>
  <si>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</si>
  <si>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</si>
  <si>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</si>
  <si>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</si>
  <si>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</si>
  <si>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</si>
  <si>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</si>
  <si>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</si>
  <si>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</si>
  <si>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</si>
  <si>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</si>
  <si>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</si>
  <si>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</si>
  <si>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</si>
  <si>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</si>
  <si>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</si>
  <si>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</si>
  <si>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</si>
  <si>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</si>
  <si>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</si>
  <si>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</si>
  <si>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</si>
  <si>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</si>
  <si>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</si>
  <si>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</si>
  <si>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</si>
  <si>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</si>
  <si>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</si>
  <si>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</si>
  <si>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</si>
  <si>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</si>
  <si>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</si>
  <si>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</si>
  <si>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</si>
  <si>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</si>
  <si>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</si>
  <si>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</si>
  <si>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</si>
  <si>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</si>
  <si>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</si>
  <si>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</si>
  <si>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</si>
  <si>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</si>
  <si>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</si>
  <si>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</si>
  <si>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</si>
  <si>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</si>
  <si>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</si>
  <si>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</si>
  <si>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</si>
  <si>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</si>
  <si>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</si>
  <si>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</si>
  <si>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</si>
  <si>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</si>
  <si>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</si>
  <si>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</si>
  <si>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</si>
  <si>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</si>
  <si>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</si>
  <si>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</si>
  <si>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</si>
  <si>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</si>
  <si>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</si>
  <si>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</si>
  <si>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</si>
  <si>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</si>
  <si>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</si>
  <si>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</si>
  <si>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</si>
  <si>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</si>
  <si>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</si>
  <si>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</si>
  <si>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</si>
  <si>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</si>
  <si>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</si>
  <si>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</si>
  <si>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</si>
  <si>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</si>
  <si>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</si>
  <si>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</si>
  <si>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</si>
  <si>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</si>
  <si>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</si>
  <si>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</si>
  <si>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</si>
  <si>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</si>
  <si>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</si>
  <si>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</si>
  <si>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</si>
  <si>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</si>
  <si>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</si>
  <si>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</si>
  <si>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</si>
  <si>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</si>
  <si>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</si>
  <si>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</si>
  <si>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</si>
  <si>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</si>
  <si>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</si>
  <si>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</si>
  <si>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</si>
  <si>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</si>
  <si>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</si>
  <si>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</si>
  <si>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</si>
  <si>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</si>
  <si>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</si>
  <si>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</si>
  <si>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</si>
  <si>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</si>
  <si>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</si>
  <si>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</si>
  <si>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</si>
  <si>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</si>
  <si>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</si>
  <si>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</si>
  <si>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</si>
  <si>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</si>
  <si>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</si>
  <si>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</si>
  <si>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</si>
  <si>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</si>
  <si>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</si>
  <si>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</si>
  <si>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</si>
  <si>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</si>
  <si>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</si>
  <si>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</si>
  <si>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</si>
  <si>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</si>
  <si>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</si>
  <si>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</si>
  <si>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</si>
  <si>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</si>
  <si>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</si>
  <si>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</si>
  <si>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</si>
  <si>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</si>
  <si>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</si>
  <si>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</si>
  <si>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</si>
  <si>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</si>
  <si>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</si>
  <si>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</si>
  <si>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</si>
  <si>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</si>
  <si>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</si>
  <si>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</si>
  <si>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</si>
  <si>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</si>
  <si>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</si>
  <si>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</si>
  <si>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</si>
  <si>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</si>
  <si>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</si>
  <si>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</si>
  <si>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</si>
  <si>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</si>
  <si>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</si>
  <si>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</si>
  <si>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</si>
  <si>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</si>
  <si>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</si>
  <si>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</si>
  <si>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</si>
  <si>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</si>
  <si>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</si>
  <si>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</si>
  <si>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</si>
  <si>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</si>
  <si>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</si>
  <si>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</si>
  <si>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</si>
  <si>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</si>
  <si>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</si>
  <si>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</si>
  <si>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</si>
  <si>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</si>
  <si>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</si>
  <si>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</si>
  <si>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</si>
  <si>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</si>
  <si>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</si>
  <si>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</si>
  <si>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</si>
  <si>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</si>
  <si>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</si>
  <si>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</si>
  <si>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</si>
  <si>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</si>
  <si>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</si>
  <si>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</si>
  <si>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</si>
  <si>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</si>
  <si>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</si>
  <si>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</si>
  <si>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</si>
  <si>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</si>
  <si>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</si>
  <si>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</si>
  <si>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</si>
  <si>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</si>
  <si>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</si>
  <si>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</si>
  <si>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</si>
  <si>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</si>
  <si>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</si>
  <si>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</si>
  <si>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</si>
  <si>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</si>
  <si>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</si>
  <si>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</si>
  <si>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</si>
  <si>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</si>
  <si>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</si>
  <si>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</si>
  <si>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</si>
  <si>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</si>
  <si>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</si>
  <si>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</si>
  <si>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</si>
  <si>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</si>
  <si>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</si>
  <si>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</si>
  <si>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</si>
  <si>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</si>
  <si>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</si>
  <si>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</si>
  <si>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</si>
  <si>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</si>
  <si>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</si>
  <si>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</si>
  <si>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</si>
  <si>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</si>
  <si>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</si>
  <si>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</si>
  <si>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</si>
  <si>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</si>
  <si>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</si>
  <si>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</si>
  <si>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</si>
  <si>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</si>
  <si>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</si>
  <si>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</si>
  <si>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</si>
  <si>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</si>
  <si>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</si>
  <si>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</si>
  <si>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</si>
  <si>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</si>
  <si>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</si>
  <si>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</si>
  <si>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</si>
  <si>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</si>
  <si>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</si>
  <si>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</si>
  <si>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</si>
  <si>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</si>
  <si>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</si>
  <si>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</si>
  <si>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</si>
  <si>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</si>
  <si>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</si>
  <si>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</si>
  <si>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</si>
  <si>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</si>
  <si>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</si>
  <si>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</si>
  <si>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</si>
  <si>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</si>
  <si>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</si>
  <si>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</si>
  <si>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</si>
  <si>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</si>
  <si>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</si>
  <si>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</si>
  <si>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</si>
  <si>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</si>
  <si>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</si>
  <si>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</si>
  <si>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</si>
  <si>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</si>
  <si>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</si>
  <si>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</si>
  <si>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</si>
  <si>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</si>
  <si>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</si>
  <si>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</si>
  <si>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</si>
  <si>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</si>
  <si>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</si>
  <si>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</si>
  <si>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</si>
  <si>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</si>
  <si>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</si>
  <si>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</si>
  <si>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</si>
  <si>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</si>
  <si>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</si>
  <si>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</si>
  <si>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</si>
  <si>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</si>
  <si>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</si>
  <si>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</si>
  <si>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</si>
  <si>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</si>
  <si>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</si>
  <si>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</si>
  <si>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</si>
  <si>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</si>
  <si>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</si>
  <si>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</si>
  <si>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</si>
  <si>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</si>
  <si>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</si>
  <si>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</si>
  <si>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</si>
  <si>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</si>
  <si>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</si>
  <si>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</si>
  <si>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</si>
  <si>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</si>
  <si>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</si>
  <si>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</si>
  <si>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</si>
  <si>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</si>
  <si>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</si>
  <si>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</si>
  <si>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</si>
  <si>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</si>
  <si>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</si>
  <si>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</si>
  <si>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</si>
  <si>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</si>
  <si>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</si>
  <si>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</si>
  <si>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</si>
  <si>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</si>
  <si>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</si>
  <si>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</si>
  <si>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</si>
  <si>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</si>
  <si>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</si>
  <si>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</si>
  <si>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</si>
  <si>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</si>
  <si>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</si>
  <si>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</si>
  <si>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</si>
  <si>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</si>
  <si>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</si>
  <si>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</si>
  <si>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</si>
  <si>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</si>
  <si>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</si>
  <si>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</si>
  <si>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</si>
  <si>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</si>
  <si>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</si>
  <si>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</si>
  <si>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</si>
  <si>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</si>
  <si>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</si>
  <si>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</si>
  <si>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</si>
  <si>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</si>
  <si>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</si>
  <si>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</si>
  <si>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</si>
  <si>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</si>
  <si>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</si>
  <si>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</si>
  <si>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</si>
  <si>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</si>
  <si>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</si>
  <si>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</si>
  <si>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</si>
  <si>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</si>
  <si>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</si>
  <si>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</si>
  <si>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</si>
  <si>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</si>
  <si>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</si>
  <si>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</si>
  <si>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</si>
  <si>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</si>
  <si>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</si>
  <si>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</si>
  <si>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</si>
  <si>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</si>
  <si>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</si>
  <si>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</si>
  <si>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</si>
  <si>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</si>
  <si>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</si>
  <si>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</si>
  <si>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</si>
  <si>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</si>
  <si>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</si>
  <si>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</si>
  <si>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</si>
  <si>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</si>
  <si>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</si>
  <si>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</si>
  <si>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</si>
  <si>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</si>
  <si>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</si>
  <si>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</si>
  <si>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</si>
  <si>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</si>
  <si>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</si>
  <si>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</si>
  <si>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</si>
  <si>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</si>
  <si>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</si>
  <si>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</si>
  <si>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</si>
  <si>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</si>
  <si>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</si>
  <si>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</si>
  <si>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</si>
  <si>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</si>
  <si>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</si>
  <si>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</si>
  <si>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</si>
  <si>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</si>
  <si>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</si>
  <si>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</si>
  <si>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</si>
  <si>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</si>
  <si>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</si>
  <si>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</si>
  <si>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</si>
  <si>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</si>
  <si>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</si>
  <si>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</si>
  <si>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</si>
  <si>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</si>
  <si>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</si>
  <si>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</si>
  <si>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</si>
  <si>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</si>
  <si>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</si>
  <si>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</si>
  <si>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</si>
  <si>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</si>
  <si>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</si>
  <si>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</si>
  <si>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</si>
  <si>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</si>
  <si>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</si>
  <si>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</si>
  <si>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</si>
  <si>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</si>
  <si>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</si>
  <si>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</si>
  <si>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</si>
  <si>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</si>
  <si>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</si>
  <si>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</si>
  <si>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</si>
  <si>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</si>
  <si>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</si>
  <si>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</si>
  <si>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</si>
  <si>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</si>
  <si>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</si>
  <si>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</si>
  <si>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</si>
  <si>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</si>
  <si>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</si>
  <si>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</si>
  <si>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</si>
  <si>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</si>
  <si>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</si>
  <si>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</si>
  <si>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</si>
  <si>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</si>
  <si>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</si>
  <si>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</si>
  <si>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</si>
  <si>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</si>
  <si>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</si>
  <si>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</si>
  <si>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</si>
  <si>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</si>
  <si>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</si>
  <si>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</si>
  <si>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</si>
  <si>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</si>
  <si>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</si>
  <si>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</si>
  <si>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</si>
  <si>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</si>
  <si>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</si>
  <si>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</si>
  <si>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</si>
  <si>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</si>
  <si>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</si>
  <si>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</si>
  <si>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</si>
  <si>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</si>
  <si>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</si>
  <si>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</si>
  <si>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</si>
  <si>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</si>
  <si>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</si>
  <si>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</si>
  <si>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</si>
  <si>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</si>
  <si>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</si>
  <si>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</si>
  <si>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</si>
  <si>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</si>
  <si>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</si>
  <si>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</si>
  <si>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</si>
  <si>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</si>
  <si>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</si>
  <si>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</si>
  <si>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</si>
  <si>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</si>
  <si>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</si>
  <si>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</si>
  <si>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</si>
  <si>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</si>
  <si>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</si>
  <si>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</si>
  <si>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</si>
  <si>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</si>
  <si>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</si>
  <si>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</si>
  <si>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</si>
  <si>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</si>
  <si>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</si>
  <si>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</si>
  <si>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</si>
  <si>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</si>
  <si>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</si>
  <si>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</si>
  <si>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</si>
  <si>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</si>
  <si>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</si>
  <si>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</si>
  <si>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</si>
  <si>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</si>
  <si>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</si>
  <si>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</si>
  <si>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</si>
  <si>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</si>
  <si>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</si>
  <si>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</si>
  <si>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</si>
  <si>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</si>
  <si>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</si>
  <si>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</si>
  <si>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</si>
  <si>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</si>
  <si>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</si>
  <si>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</si>
  <si>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</si>
  <si>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</si>
  <si>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</si>
  <si>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</si>
  <si>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</si>
  <si>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SUTUTSÜIN WOUMAIN</t>
  </si>
  <si>
    <t>2021-44-44001692020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</si>
</sst>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D12" zoomScale="70" zoomScaleNormal="70"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44194.458060185185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2703</v>
      </c>
      <c r="G20" s="5"/>
      <c r="H20" s="213"/>
      <c r="I20" s="148" t="s">
        <v>1154</v>
      </c>
      <c r="J20" s="149" t="s">
        <v>706</v>
      </c>
      <c r="K20" s="150">
        <v>4974551280</v>
      </c>
      <c r="L20" s="151">
        <v>44194</v>
      </c>
      <c r="M20" s="151">
        <v>44561</v>
      </c>
      <c r="N20" s="134">
        <f>+(M20-L20)/30</f>
        <v>12.233333333333333</v>
      </c>
      <c r="O20" s="137"/>
      <c r="U20" s="133"/>
      <c r="V20" s="106">
        <f ca="1">NOW()</f>
        <v>44194.458060185185</v>
      </c>
      <c r="W20" s="106">
        <f ca="1">NOW()</f>
        <v>44194.458060185185</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 xml:space="preserve">ASOCIACIÓN DE PRODUCTORES DE LA REGION CARIBE </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06" t="s">
        <v>2618</v>
      </c>
      <c r="C165" s="206"/>
      <c r="D165" s="206"/>
      <c r="E165" s="8"/>
      <c r="F165" s="5"/>
      <c r="G165" s="254" t="s">
        <v>2618</v>
      </c>
      <c r="H165" s="254"/>
      <c r="I165" s="255" t="s">
        <v>1164</v>
      </c>
      <c r="J165" s="256"/>
      <c r="K165" s="256"/>
      <c r="L165" s="256"/>
      <c r="M165" s="256"/>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57" t="s">
        <v>2648</v>
      </c>
      <c r="J167" s="258"/>
      <c r="K167" s="258"/>
      <c r="L167" s="258"/>
      <c r="M167" s="258"/>
      <c r="N167" s="258"/>
      <c r="O167" s="259"/>
      <c r="U167" s="51"/>
    </row>
    <row r="168" spans="1:28" x14ac:dyDescent="0.3">
      <c r="A168" s="9"/>
      <c r="B168" s="268" t="s">
        <v>2662</v>
      </c>
      <c r="C168" s="268"/>
      <c r="D168" s="268"/>
      <c r="E168" s="8"/>
      <c r="F168" s="5"/>
      <c r="H168" s="82" t="s">
        <v>2661</v>
      </c>
      <c r="I168" s="257"/>
      <c r="J168" s="258"/>
      <c r="K168" s="258"/>
      <c r="L168" s="258"/>
      <c r="M168" s="258"/>
      <c r="N168" s="258"/>
      <c r="O168" s="259"/>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4" x14ac:dyDescent="0.3">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39" t="s">
        <v>2674</v>
      </c>
      <c r="J179" s="240"/>
      <c r="K179" s="240"/>
      <c r="L179" s="241"/>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149236538.40000001</v>
      </c>
      <c r="F185" s="93"/>
      <c r="G185" s="94"/>
      <c r="H185" s="89"/>
      <c r="I185" s="91" t="s">
        <v>2632</v>
      </c>
      <c r="J185" s="183">
        <f>M179</f>
        <v>0.02</v>
      </c>
      <c r="K185" s="232" t="s">
        <v>2633</v>
      </c>
      <c r="L185" s="232"/>
      <c r="M185" s="95">
        <f>+J185*K20</f>
        <v>99491025.600000009</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47" t="s">
        <v>2641</v>
      </c>
      <c r="C192" s="247"/>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x14ac:dyDescent="0.3">
      <c r="A200" s="9"/>
      <c r="B200" s="244"/>
      <c r="C200" s="244"/>
      <c r="D200" s="244"/>
      <c r="E200" s="244"/>
      <c r="F200" s="244"/>
      <c r="G200" s="244"/>
      <c r="H200" s="244"/>
      <c r="I200" s="244"/>
      <c r="J200" s="244"/>
      <c r="K200" s="244"/>
      <c r="L200" s="244"/>
      <c r="M200" s="244"/>
      <c r="N200" s="244"/>
      <c r="O200" s="8"/>
    </row>
    <row r="201" spans="1:18"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3" zoomScale="85" zoomScaleNormal="85" zoomScaleSheetLayoutView="40" zoomScalePageLayoutView="40" workbookViewId="0">
      <selection activeCell="K20" sqref="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44194.458060185185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2703</v>
      </c>
      <c r="G20" s="5"/>
      <c r="H20" s="213"/>
      <c r="I20" s="148" t="s">
        <v>1154</v>
      </c>
      <c r="J20" s="149" t="s">
        <v>706</v>
      </c>
      <c r="K20" s="150">
        <v>4974551280</v>
      </c>
      <c r="L20" s="151">
        <v>44194</v>
      </c>
      <c r="M20" s="151">
        <v>44561</v>
      </c>
      <c r="N20" s="134">
        <f>+(M20-L20)/30</f>
        <v>12.233333333333333</v>
      </c>
      <c r="O20" s="137"/>
      <c r="U20" s="133"/>
      <c r="V20" s="106">
        <f ca="1">NOW()</f>
        <v>44194.458060185185</v>
      </c>
      <c r="W20" s="106">
        <f ca="1">NOW()</f>
        <v>44194.458060185185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ASOCIACIÓN DE AUTORIDADES TRADICIONALES INDIGENAS KOTTUSHIWAYAA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22" t="s">
        <v>2674</v>
      </c>
      <c r="J179" s="223"/>
      <c r="K179" s="223"/>
      <c r="L179" s="224"/>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149236538.40000001</v>
      </c>
      <c r="F185" s="93"/>
      <c r="G185" s="94"/>
      <c r="H185" s="89"/>
      <c r="I185" s="91" t="s">
        <v>2632</v>
      </c>
      <c r="J185" s="183">
        <f>M179</f>
        <v>0.02</v>
      </c>
      <c r="K185" s="232" t="s">
        <v>2633</v>
      </c>
      <c r="L185" s="232"/>
      <c r="M185" s="95">
        <f>+J185*K20</f>
        <v>99491025.600000009</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44194.458060185185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44194.458060185185</v>
      </c>
      <c r="W20" s="106">
        <f ca="1">NOW()</f>
        <v>44194.458060185185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44194.458060185185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44194.458060185185</v>
      </c>
      <c r="W20" s="106">
        <f ca="1">NOW()</f>
        <v>44194.458060185185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44194.458060185185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44194.458060185185</v>
      </c>
      <c r="W20" s="106">
        <f ca="1">NOW()</f>
        <v>44194.458060185185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44194.458060185185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44194.458060185185</v>
      </c>
      <c r="W20" s="106">
        <f ca="1">NOW()</f>
        <v>44194.458060185185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4fb10211-09fb-4e80-9f0b-184718d5d98c"/>
    <ds:schemaRef ds:uri="http://schemas.microsoft.com/office/2006/documentManagement/types"/>
    <ds:schemaRef ds:uri="http://purl.org/dc/elements/1.1/"/>
    <ds:schemaRef ds:uri="http://schemas.openxmlformats.org/package/2006/metadata/core-properties"/>
    <ds:schemaRef ds:uri="a65d333d-5b59-4810-bc94-b80d9325abbc"/>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2020-12-11T17:12:38Z</cp:lastPrinted>
  <dcterms:created xsi:type="dcterms:W3CDTF">2020-10-14T21:57:42Z</dcterms:created>
  <dcterms:modified xsi:type="dcterms:W3CDTF">2020-12-29T15:59:49Z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