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<sst xmlns="http://schemas.openxmlformats.org/spreadsheetml/2006/main" count="4469" uniqueCount="2705">
  <si>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</si>
  <si>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</si>
  <si>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</si>
  <si>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</si>
  <si>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</si>
  <si>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</si>
  <si>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</si>
  <si>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</si>
  <si>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</si>
  <si>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</si>
  <si>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</si>
  <si>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</si>
  <si>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</si>
  <si>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</si>
  <si>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</si>
  <si>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</si>
  <si>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</si>
  <si>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</si>
  <si>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</si>
  <si>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</si>
  <si>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</si>
  <si>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</si>
  <si>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</si>
  <si>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</si>
  <si>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</si>
  <si>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</si>
  <si>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</si>
  <si>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</si>
  <si>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</si>
  <si>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</si>
  <si>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</si>
  <si>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</si>
  <si>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</si>
  <si>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</si>
  <si>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</si>
  <si>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</si>
  <si>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</si>
  <si>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</si>
  <si>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</si>
  <si>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</si>
  <si>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</si>
  <si>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</si>
  <si>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</si>
  <si>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</si>
  <si>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</si>
  <si>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</si>
  <si>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</si>
  <si>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</si>
  <si>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</si>
  <si>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</si>
  <si>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</si>
  <si>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</si>
  <si>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</si>
  <si>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</si>
  <si>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</si>
  <si>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</si>
  <si>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</si>
  <si>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</si>
  <si>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</si>
  <si>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</si>
  <si>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</si>
  <si>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</si>
  <si>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</si>
  <si>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</si>
  <si>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</si>
  <si>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</si>
  <si>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</si>
  <si>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</si>
  <si>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</si>
  <si>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</si>
  <si>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</si>
  <si>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</si>
  <si>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</si>
  <si>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</si>
  <si>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</si>
  <si>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</si>
  <si>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</si>
  <si>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</si>
  <si>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</si>
  <si>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</si>
  <si>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</si>
  <si>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</si>
  <si>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</si>
  <si>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</si>
  <si>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</si>
  <si>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</si>
  <si>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</si>
  <si>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</si>
  <si>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</si>
  <si>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</si>
  <si>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</si>
  <si>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</si>
  <si>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</si>
  <si>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</si>
  <si>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</si>
  <si>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</si>
  <si>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</si>
  <si>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</si>
  <si>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</si>
  <si>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</si>
  <si>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</si>
  <si>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</si>
  <si>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</si>
  <si>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</si>
  <si>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</si>
  <si>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</si>
  <si>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</si>
  <si>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</si>
  <si>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</si>
  <si>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</si>
  <si>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</si>
  <si>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</si>
  <si>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</si>
  <si>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</si>
  <si>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</si>
  <si>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</si>
  <si>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</si>
  <si>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</si>
  <si>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</si>
  <si>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</si>
  <si>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</si>
  <si>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</si>
  <si>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</si>
  <si>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</si>
  <si>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</si>
  <si>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</si>
  <si>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</si>
  <si>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</si>
  <si>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</si>
  <si>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</si>
  <si>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</si>
  <si>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</si>
  <si>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</si>
  <si>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</si>
  <si>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</si>
  <si>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</si>
  <si>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</si>
  <si>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</si>
  <si>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</si>
  <si>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</si>
  <si>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</si>
  <si>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</si>
  <si>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</si>
  <si>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</si>
  <si>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</si>
  <si>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</si>
  <si>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</si>
  <si>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</si>
  <si>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</si>
  <si>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</si>
  <si>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</si>
  <si>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</si>
  <si>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</si>
  <si>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</si>
  <si>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</si>
  <si>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</si>
  <si>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</si>
  <si>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</si>
  <si>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</si>
  <si>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</si>
  <si>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</si>
  <si>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</si>
  <si>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</si>
  <si>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</si>
  <si>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</si>
  <si>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</si>
  <si>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</si>
  <si>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</si>
  <si>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</si>
  <si>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</si>
  <si>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</si>
  <si>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</si>
  <si>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</si>
  <si>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</si>
  <si>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</si>
  <si>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</si>
  <si>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</si>
  <si>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</si>
  <si>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</si>
  <si>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</si>
  <si>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</si>
  <si>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</si>
  <si>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</si>
  <si>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</si>
  <si>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</si>
  <si>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</si>
  <si>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</si>
  <si>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</si>
  <si>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</si>
  <si>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</si>
  <si>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</si>
  <si>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</si>
  <si>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</si>
  <si>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</si>
  <si>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</si>
  <si>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</si>
  <si>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</si>
  <si>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</si>
  <si>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</si>
  <si>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</si>
  <si>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</si>
  <si>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</si>
  <si>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</si>
  <si>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</si>
  <si>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</si>
  <si>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</si>
  <si>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</si>
  <si>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</si>
  <si>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</si>
  <si>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</si>
  <si>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</si>
  <si>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</si>
  <si>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</si>
  <si>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</si>
  <si>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</si>
  <si>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</si>
  <si>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</si>
  <si>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</si>
  <si>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</si>
  <si>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</si>
  <si>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</si>
  <si>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</si>
  <si>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</si>
  <si>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</si>
  <si>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</si>
  <si>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</si>
  <si>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</si>
  <si>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</si>
  <si>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</si>
  <si>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</si>
  <si>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</si>
  <si>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</si>
  <si>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</si>
  <si>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</si>
  <si>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</si>
  <si>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</si>
  <si>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</si>
  <si>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</si>
  <si>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</si>
  <si>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</si>
  <si>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</si>
  <si>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</si>
  <si>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</si>
  <si>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</si>
  <si>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</si>
  <si>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</si>
  <si>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</si>
  <si>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</si>
  <si>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</si>
  <si>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</si>
  <si>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</si>
  <si>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</si>
  <si>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</si>
  <si>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</si>
  <si>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</si>
  <si>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</si>
  <si>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</si>
  <si>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</si>
  <si>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</si>
  <si>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</si>
  <si>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</si>
  <si>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</si>
  <si>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</si>
  <si>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</si>
  <si>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</si>
  <si>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</si>
  <si>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</si>
  <si>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</si>
  <si>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</si>
  <si>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</si>
  <si>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</si>
  <si>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</si>
  <si>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</si>
  <si>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</si>
  <si>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</si>
  <si>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</si>
  <si>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</si>
  <si>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</si>
  <si>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</si>
  <si>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</si>
  <si>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</si>
  <si>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</si>
  <si>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</si>
  <si>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</si>
  <si>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</si>
  <si>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</si>
  <si>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</si>
  <si>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</si>
  <si>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</si>
  <si>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</si>
  <si>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</si>
  <si>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</si>
  <si>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</si>
  <si>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</si>
  <si>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</si>
  <si>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</si>
  <si>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</si>
  <si>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</si>
  <si>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</si>
  <si>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</si>
  <si>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</si>
  <si>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</si>
  <si>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</si>
  <si>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</si>
  <si>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</si>
  <si>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</si>
  <si>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</si>
  <si>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</si>
  <si>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</si>
  <si>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</si>
  <si>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</si>
  <si>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</si>
  <si>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</si>
  <si>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</si>
  <si>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</si>
  <si>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</si>
  <si>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</si>
  <si>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</si>
  <si>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</si>
  <si>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</si>
  <si>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</si>
  <si>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</si>
  <si>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</si>
  <si>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</si>
  <si>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</si>
  <si>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</si>
  <si>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</si>
  <si>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</si>
  <si>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</si>
  <si>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</si>
  <si>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</si>
  <si>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</si>
  <si>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</si>
  <si>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</si>
  <si>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</si>
  <si>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</si>
  <si>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</si>
  <si>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</si>
  <si>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</si>
  <si>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</si>
  <si>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</si>
  <si>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</si>
  <si>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</si>
  <si>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</si>
  <si>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</si>
  <si>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</si>
  <si>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</si>
  <si>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</si>
  <si>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</si>
  <si>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</si>
  <si>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</si>
  <si>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</si>
  <si>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</si>
  <si>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</si>
  <si>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</si>
  <si>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</si>
  <si>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</si>
  <si>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</si>
  <si>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</si>
  <si>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</si>
  <si>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</si>
  <si>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</si>
  <si>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</si>
  <si>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</si>
  <si>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</si>
  <si>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</si>
  <si>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</si>
  <si>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</si>
  <si>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</si>
  <si>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</si>
  <si>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</si>
  <si>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</si>
  <si>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</si>
  <si>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</si>
  <si>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</si>
  <si>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</si>
  <si>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</si>
  <si>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</si>
  <si>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</si>
  <si>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</si>
  <si>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</si>
  <si>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</si>
  <si>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</si>
  <si>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</si>
  <si>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</si>
  <si>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</si>
  <si>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</si>
  <si>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</si>
  <si>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</si>
  <si>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</si>
  <si>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</si>
  <si>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</si>
  <si>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</si>
  <si>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</si>
  <si>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</si>
  <si>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</si>
  <si>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</si>
  <si>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</si>
  <si>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</si>
  <si>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</si>
  <si>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</si>
  <si>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</si>
  <si>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</si>
  <si>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</si>
  <si>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</si>
  <si>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</si>
  <si>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</si>
  <si>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</si>
  <si>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</si>
  <si>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</si>
  <si>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</si>
  <si>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</si>
  <si>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</si>
  <si>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</si>
  <si>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</si>
  <si>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</si>
  <si>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</si>
  <si>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</si>
  <si>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</si>
  <si>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</si>
  <si>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</si>
  <si>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</si>
  <si>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</si>
  <si>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</si>
  <si>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</si>
  <si>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</si>
  <si>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</si>
  <si>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</si>
  <si>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</si>
  <si>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</si>
  <si>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</si>
  <si>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</si>
  <si>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</si>
  <si>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</si>
  <si>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</si>
  <si>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</si>
  <si>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</si>
  <si>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</si>
  <si>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</si>
  <si>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</si>
  <si>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</si>
  <si>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</si>
  <si>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</si>
  <si>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</si>
  <si>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</si>
  <si>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</si>
  <si>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</si>
  <si>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</si>
  <si>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</si>
  <si>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</si>
  <si>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</si>
  <si>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</si>
  <si>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</si>
  <si>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</si>
  <si>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</si>
  <si>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</si>
  <si>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</si>
  <si>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</si>
  <si>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</si>
  <si>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</si>
  <si>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</si>
  <si>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</si>
  <si>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</si>
  <si>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</si>
  <si>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</si>
  <si>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</si>
  <si>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</si>
  <si>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</si>
  <si>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</si>
  <si>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</si>
  <si>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</si>
  <si>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</si>
  <si>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</si>
  <si>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</si>
  <si>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</si>
  <si>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</si>
  <si>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</si>
  <si>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</si>
  <si>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</si>
  <si>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</si>
  <si>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</si>
  <si>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</si>
  <si>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</si>
  <si>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</si>
  <si>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</si>
  <si>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</si>
  <si>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</si>
  <si>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</si>
  <si>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</si>
  <si>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</si>
  <si>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</si>
  <si>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</si>
  <si>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</si>
  <si>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</si>
  <si>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</si>
  <si>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</si>
  <si>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</si>
  <si>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</si>
  <si>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</si>
  <si>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</si>
  <si>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</si>
  <si>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</si>
  <si>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</si>
  <si>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</si>
  <si>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</si>
  <si>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</si>
  <si>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</si>
  <si>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</si>
  <si>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</si>
  <si>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</si>
  <si>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</si>
  <si>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</si>
  <si>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</si>
  <si>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</si>
  <si>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</si>
  <si>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</si>
  <si>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</si>
  <si>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</si>
  <si>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</si>
  <si>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</si>
  <si>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</si>
  <si>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</si>
  <si>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</si>
  <si>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</si>
  <si>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</si>
  <si>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</si>
  <si>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</si>
  <si>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</si>
  <si>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</si>
  <si>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</si>
  <si>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</si>
  <si>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</si>
  <si>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</si>
  <si>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</si>
  <si>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</si>
  <si>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</si>
  <si>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</si>
  <si>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</si>
  <si>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</si>
  <si>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</si>
  <si>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</si>
  <si>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</si>
  <si>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</si>
  <si>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</si>
  <si>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</si>
  <si>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</si>
  <si>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</si>
  <si>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</si>
  <si>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</si>
  <si>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</si>
  <si>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</si>
  <si>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</si>
  <si>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</si>
  <si>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</si>
  <si>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</si>
  <si>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</si>
  <si>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</si>
  <si>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</si>
  <si>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</si>
  <si>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</si>
  <si>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</si>
  <si>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</si>
  <si>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</si>
  <si>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</si>
  <si>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</si>
  <si>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</si>
  <si>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</si>
  <si>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</si>
  <si>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</si>
  <si>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</si>
  <si>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</si>
  <si>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</si>
  <si>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</si>
  <si>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</si>
  <si>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</si>
  <si>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</si>
  <si>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</si>
  <si>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</si>
  <si>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</si>
  <si>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</si>
  <si>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</si>
  <si>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</si>
  <si>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</si>
  <si>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</si>
  <si>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</si>
  <si>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</si>
  <si>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</si>
  <si>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</si>
  <si>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</si>
  <si>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</si>
  <si>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</si>
  <si>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</si>
  <si>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</si>
  <si>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</si>
  <si>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</si>
  <si>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</si>
  <si>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</si>
  <si>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</si>
  <si>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</si>
  <si>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</si>
  <si>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</si>
  <si>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</si>
  <si>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</si>
  <si>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</si>
  <si>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</si>
  <si>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</si>
  <si>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</si>
  <si>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</si>
  <si>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</si>
  <si>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</si>
  <si>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</si>
  <si>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</si>
  <si>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</si>
  <si>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</si>
  <si>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</si>
  <si>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</si>
  <si>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</si>
  <si>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</si>
  <si>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</si>
  <si>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</si>
  <si>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</si>
  <si>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</si>
  <si>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</si>
  <si>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</si>
  <si>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</si>
  <si>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</si>
  <si>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</si>
  <si>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</si>
  <si>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</si>
  <si>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</si>
  <si>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</si>
  <si>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</si>
  <si>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</si>
  <si>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</si>
  <si>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</si>
  <si>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</si>
  <si>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</si>
  <si>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</si>
  <si>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</si>
  <si>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</si>
  <si>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</si>
  <si>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</si>
  <si>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</si>
  <si>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</si>
  <si>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</si>
  <si>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</si>
  <si>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</si>
  <si>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</si>
  <si>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</si>
  <si>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</si>
  <si>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</si>
  <si>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</si>
  <si>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</si>
  <si>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</si>
  <si>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</si>
  <si>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</si>
  <si>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</si>
  <si>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</si>
  <si>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</si>
  <si>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</si>
  <si>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</si>
  <si>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</si>
  <si>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</si>
  <si>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</si>
  <si>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</si>
  <si>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</si>
  <si>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</si>
  <si>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</si>
  <si>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</si>
  <si>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</si>
  <si>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</si>
  <si>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</si>
  <si>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</si>
  <si>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</si>
  <si>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</si>
  <si>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</si>
  <si>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</si>
  <si>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</si>
  <si>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</si>
  <si>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</si>
  <si>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</si>
  <si>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</si>
  <si>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</si>
  <si>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</si>
  <si>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</si>
  <si>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</si>
  <si>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</si>
  <si>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</si>
  <si>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</si>
  <si>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</si>
  <si>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</si>
  <si>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</si>
  <si>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</si>
  <si>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</si>
  <si>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</si>
  <si>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</si>
  <si>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</si>
  <si>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</si>
  <si>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</si>
  <si>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</si>
  <si>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</si>
  <si>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</si>
  <si>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</si>
  <si>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</si>
  <si>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</si>
  <si>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</si>
  <si>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</si>
  <si>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</si>
  <si>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</si>
  <si>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</si>
  <si>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</si>
  <si>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</si>
  <si>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</si>
  <si>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</si>
  <si>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</si>
  <si>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</si>
  <si>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</si>
  <si>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</si>
  <si>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</si>
  <si>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</si>
  <si>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</si>
  <si>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</si>
  <si>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</si>
  <si>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</si>
  <si>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</si>
  <si>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</si>
  <si>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</si>
  <si>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</si>
  <si>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</si>
  <si>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</si>
  <si>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</si>
  <si>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</si>
  <si>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</si>
  <si>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</si>
  <si>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</si>
  <si>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</si>
  <si>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</si>
  <si>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</si>
  <si>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</si>
  <si>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</si>
  <si>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</si>
  <si>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</si>
  <si>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</si>
  <si>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</si>
  <si>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</si>
  <si>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</si>
  <si>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</si>
  <si>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</si>
  <si>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</si>
  <si>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</si>
  <si>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</si>
  <si>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</si>
  <si>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</si>
  <si>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</si>
  <si>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</si>
  <si>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</si>
  <si>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</si>
  <si>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</si>
  <si>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</si>
  <si>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</si>
  <si>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</si>
  <si>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</si>
  <si>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</si>
  <si>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</si>
  <si>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</si>
  <si>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</si>
  <si>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</si>
  <si>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</si>
  <si>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</si>
  <si>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</si>
  <si>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</si>
  <si>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</si>
  <si>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</si>
  <si>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</si>
  <si>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</si>
  <si>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</si>
  <si>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</si>
  <si>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</si>
  <si>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</si>
  <si>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</si>
  <si>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</si>
  <si>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</si>
  <si>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</si>
  <si>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</si>
  <si>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</si>
  <si>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</si>
  <si>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</si>
  <si>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</si>
  <si>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</si>
  <si>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</si>
  <si>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</si>
  <si>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</si>
  <si>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</si>
  <si>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</si>
  <si>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</si>
  <si>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</si>
  <si>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</si>
  <si>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</si>
  <si>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</si>
  <si>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</si>
  <si>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</si>
  <si>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</si>
  <si>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</si>
  <si>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</si>
  <si>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</si>
  <si>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</si>
  <si>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</si>
  <si>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</si>
  <si>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</si>
  <si>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</si>
  <si>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</si>
  <si>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</si>
  <si>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</si>
  <si>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</si>
  <si>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</si>
  <si>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</si>
  <si>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</si>
  <si>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</si>
  <si>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</si>
  <si>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</si>
  <si>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</si>
  <si>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</si>
  <si>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</si>
  <si>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</si>
  <si>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</si>
  <si>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</si>
  <si>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</si>
  <si>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</si>
  <si>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</si>
  <si>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</si>
  <si>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</si>
  <si>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</si>
  <si>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</si>
  <si>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</si>
  <si>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</si>
  <si>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</si>
  <si>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</si>
  <si>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</si>
  <si>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</si>
  <si>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</si>
  <si>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</si>
  <si>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</si>
  <si>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</si>
  <si>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</si>
  <si>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</si>
  <si>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</si>
  <si>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</si>
  <si>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</si>
  <si>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</si>
  <si>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</si>
  <si>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</si>
  <si>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</si>
  <si>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</si>
  <si>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</si>
  <si>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</si>
  <si>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</si>
  <si>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</si>
  <si>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</si>
  <si>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</si>
  <si>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</si>
  <si>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</si>
  <si>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</si>
  <si>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</si>
  <si>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</si>
  <si>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</si>
  <si>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</si>
  <si>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</si>
  <si>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</si>
  <si>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</si>
  <si>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</si>
  <si>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</si>
  <si>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</si>
  <si>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</si>
  <si>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</si>
  <si>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</si>
  <si>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</si>
  <si>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</si>
  <si>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</si>
  <si>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</si>
  <si>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</si>
  <si>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</si>
  <si>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</si>
  <si>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</si>
  <si>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</si>
  <si>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</si>
  <si>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</si>
  <si>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</si>
  <si>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</si>
  <si>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</si>
  <si>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</si>
  <si>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</si>
  <si>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</si>
  <si>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</si>
  <si>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</si>
  <si>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</si>
  <si>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</si>
  <si>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</si>
  <si>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</si>
  <si>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</si>
  <si>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</si>
  <si>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</si>
  <si>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</si>
  <si>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</si>
  <si>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</si>
  <si>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</si>
  <si>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</si>
  <si>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</si>
  <si>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</si>
  <si>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</si>
  <si>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</si>
  <si>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</si>
  <si>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</si>
  <si>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</si>
  <si>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</si>
  <si>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</si>
  <si>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</si>
  <si>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</si>
  <si>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</si>
  <si>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</si>
  <si>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</si>
  <si>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</si>
  <si>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</si>
  <si>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</si>
  <si>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</si>
  <si>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</si>
  <si>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</si>
  <si>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</si>
  <si>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</si>
  <si>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</si>
  <si>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</si>
  <si>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</si>
  <si>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</si>
  <si>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</si>
  <si>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</si>
  <si>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</si>
  <si>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</si>
  <si>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</si>
  <si>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</si>
  <si>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</si>
  <si>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</si>
  <si>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</si>
  <si>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</si>
  <si>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</si>
  <si>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</si>
  <si>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</si>
  <si>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</si>
  <si>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</si>
  <si>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</si>
  <si>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</si>
  <si>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</si>
  <si>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</si>
  <si>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</si>
  <si>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</si>
  <si>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</si>
  <si>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</si>
  <si>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</si>
  <si>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</si>
  <si>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</si>
  <si>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</si>
  <si>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</si>
  <si>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</si>
  <si>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</si>
  <si>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</si>
  <si>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</si>
  <si>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</si>
  <si>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</si>
  <si>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</si>
  <si>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</si>
  <si>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</si>
  <si>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</si>
  <si>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</si>
  <si>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</si>
  <si>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</si>
  <si>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</si>
  <si>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</si>
  <si>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</si>
  <si>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</si>
  <si>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</si>
  <si>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</si>
  <si>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</si>
  <si>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</si>
  <si>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</si>
  <si>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</si>
  <si>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</si>
  <si>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</si>
  <si>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</si>
  <si>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</si>
  <si>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</si>
  <si>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</si>
  <si>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</si>
  <si>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</si>
  <si>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</si>
  <si>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</si>
  <si>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</si>
  <si>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</si>
  <si>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</si>
  <si>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</si>
  <si>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</si>
  <si>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</si>
  <si>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</si>
  <si>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</si>
  <si>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</si>
  <si>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</si>
  <si>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</si>
  <si>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</si>
  <si>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</si>
  <si>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</si>
  <si>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</si>
  <si>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</si>
  <si>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</si>
  <si>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</si>
  <si>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</si>
  <si>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</si>
  <si>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</si>
  <si>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</si>
  <si>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</si>
  <si>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</si>
  <si>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</si>
  <si>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</si>
  <si>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</si>
  <si>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</si>
  <si>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</si>
  <si>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</si>
  <si>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</si>
  <si>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</si>
  <si>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</si>
  <si>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</si>
  <si>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</si>
  <si>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</si>
  <si>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</si>
  <si>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</si>
  <si>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</si>
  <si>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</si>
  <si>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</si>
  <si>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</si>
  <si>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</si>
  <si>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</si>
  <si>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</si>
  <si>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</si>
  <si>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</si>
  <si>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</si>
  <si>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</si>
  <si>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</si>
  <si>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</si>
  <si>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</si>
  <si>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</si>
  <si>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</si>
  <si>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</si>
  <si>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</si>
  <si>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</si>
  <si>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</si>
  <si>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</si>
  <si>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</si>
  <si>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</si>
  <si>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</si>
  <si>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</si>
  <si>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</si>
  <si>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</si>
  <si>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</si>
  <si>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</si>
  <si>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</si>
  <si>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</si>
  <si>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</si>
  <si>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</si>
  <si>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</si>
  <si>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</si>
  <si>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</si>
  <si>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</si>
  <si>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</si>
  <si>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</si>
  <si>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</si>
  <si>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</si>
  <si>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</si>
  <si>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</si>
  <si>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</si>
  <si>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</si>
  <si>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</si>
  <si>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</si>
  <si>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</si>
  <si>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</si>
  <si>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</si>
  <si>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</si>
  <si>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</si>
  <si>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</si>
  <si>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</si>
  <si>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</si>
  <si>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</si>
  <si>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</si>
  <si>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</si>
  <si>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</si>
  <si>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</si>
  <si>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</si>
  <si>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</si>
  <si>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</si>
  <si>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</si>
  <si>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</si>
  <si>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</si>
  <si>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</si>
  <si>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</si>
  <si>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</si>
  <si>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</si>
  <si>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</si>
  <si>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</si>
  <si>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</si>
  <si>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</si>
  <si>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</si>
  <si>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</si>
  <si>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</si>
  <si>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</si>
  <si>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</si>
  <si>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</si>
  <si>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</si>
  <si>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</si>
  <si>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</si>
  <si>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</si>
  <si>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</si>
  <si>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</si>
  <si>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</si>
  <si>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</si>
  <si>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</si>
  <si>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</si>
  <si>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</si>
  <si>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</si>
  <si>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</si>
  <si>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</si>
  <si>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</si>
  <si>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</si>
  <si>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</si>
  <si>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</si>
  <si>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</si>
  <si>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</si>
  <si>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</si>
  <si>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</si>
  <si>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</si>
  <si>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</si>
  <si>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</si>
  <si>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</si>
  <si>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</si>
  <si>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</si>
  <si>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</si>
  <si>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</si>
  <si>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</si>
  <si>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</si>
  <si>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</si>
  <si>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</si>
  <si>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</si>
  <si>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</si>
  <si>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</si>
  <si>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</si>
  <si>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</si>
  <si>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</si>
  <si>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</si>
  <si>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</si>
  <si>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</si>
  <si>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</si>
  <si>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</si>
  <si>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</si>
  <si>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</si>
  <si>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</si>
  <si>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</si>
  <si>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</si>
  <si>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</si>
  <si>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</si>
  <si>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</si>
  <si>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</si>
  <si>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</si>
  <si>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</si>
  <si>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</si>
  <si>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</si>
  <si>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</si>
  <si>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</si>
  <si>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</si>
  <si>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</si>
  <si>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</si>
  <si>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</si>
  <si>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</si>
  <si>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</si>
  <si>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</si>
  <si>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</si>
  <si>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</si>
  <si>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</si>
  <si>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</si>
  <si>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</si>
  <si>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</si>
  <si>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</si>
  <si>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</si>
  <si>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</si>
  <si>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</si>
  <si>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</si>
  <si>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</si>
  <si>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</si>
  <si>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</si>
  <si>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</si>
  <si>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</si>
  <si>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</si>
  <si>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</si>
  <si>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</si>
  <si>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</si>
  <si>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</si>
  <si>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</si>
  <si>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</si>
  <si>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</si>
  <si>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</si>
  <si>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</si>
  <si>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</si>
  <si>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</si>
  <si>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</si>
  <si>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</si>
  <si>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</si>
  <si>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</si>
  <si>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</si>
  <si>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</si>
  <si>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</si>
  <si>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</si>
  <si>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</si>
  <si>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</si>
  <si>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</si>
  <si>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</si>
  <si>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</si>
  <si>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</si>
  <si>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</si>
  <si>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</si>
  <si>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</si>
  <si>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</si>
  <si>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</si>
  <si>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</si>
  <si>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</si>
  <si>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</si>
  <si>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</si>
  <si>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</si>
  <si>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</si>
  <si>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</si>
  <si>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</si>
  <si>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</si>
  <si>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</si>
  <si>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</si>
  <si>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</si>
  <si>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</si>
  <si>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</si>
  <si>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</si>
  <si>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</si>
  <si>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</si>
  <si>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</si>
  <si>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</si>
  <si>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</si>
  <si>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</si>
  <si>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</si>
  <si>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</si>
  <si>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</si>
  <si>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</si>
  <si>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</si>
  <si>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</si>
  <si>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</si>
  <si>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</si>
  <si>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</si>
  <si>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</si>
  <si>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</si>
  <si>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</si>
  <si>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</si>
  <si>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</si>
  <si>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</si>
  <si>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</si>
  <si>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</si>
  <si>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</si>
  <si>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</si>
  <si>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</si>
  <si>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</si>
  <si>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</si>
  <si>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</si>
  <si>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</si>
  <si>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</si>
  <si>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</si>
  <si>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</si>
  <si>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</si>
  <si>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</si>
  <si>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</si>
  <si>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</si>
  <si>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</si>
  <si>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</si>
  <si>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</si>
  <si>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</si>
  <si>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</si>
  <si>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</si>
  <si>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</si>
  <si>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</si>
  <si>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</si>
  <si>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</si>
  <si>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</si>
  <si>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</si>
  <si>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</si>
  <si>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</si>
  <si>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</si>
  <si>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</si>
  <si>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</si>
  <si>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</si>
  <si>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</si>
  <si>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</si>
  <si>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</si>
  <si>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</si>
  <si>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</si>
  <si>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</si>
  <si>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</si>
  <si>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</si>
  <si>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</si>
  <si>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</si>
  <si>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</si>
  <si>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</si>
  <si>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</si>
  <si>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</si>
  <si>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</si>
  <si>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</si>
  <si>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</si>
  <si>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</si>
  <si>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</si>
  <si>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</si>
  <si>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</si>
  <si>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</si>
  <si>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</si>
  <si>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</si>
  <si>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</si>
  <si>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</si>
  <si>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</si>
  <si>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</si>
  <si>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</si>
  <si>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</si>
  <si>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</si>
  <si>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</si>
  <si>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</si>
  <si>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</si>
  <si>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</si>
  <si>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</si>
  <si>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</si>
  <si>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</si>
  <si>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</si>
  <si>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</si>
  <si>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</si>
  <si>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</si>
  <si>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</si>
  <si>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</si>
  <si>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</si>
  <si>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</si>
  <si>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</si>
  <si>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</si>
  <si>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</si>
  <si>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</si>
  <si>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</si>
  <si>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</si>
  <si>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</si>
  <si>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</si>
  <si>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</si>
  <si>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</si>
  <si>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</si>
  <si>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</si>
  <si>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</si>
  <si>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</si>
  <si>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</si>
  <si>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</si>
  <si>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</si>
  <si>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</si>
  <si>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</si>
  <si>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</si>
  <si>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</si>
  <si>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</si>
  <si>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</si>
  <si>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</si>
  <si>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</si>
  <si>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</si>
  <si>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</si>
  <si>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</si>
  <si>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</si>
  <si>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</si>
  <si>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</si>
  <si>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</si>
  <si>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</si>
  <si>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</si>
  <si>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</si>
  <si>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</si>
  <si>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</si>
  <si>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</si>
  <si>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</si>
  <si>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</si>
  <si>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</si>
  <si>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</si>
  <si>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</si>
  <si>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</si>
  <si>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</si>
  <si>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</si>
  <si>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</si>
  <si>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</si>
  <si>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</si>
  <si>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</si>
  <si>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</si>
  <si>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</si>
  <si>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</si>
  <si>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</si>
  <si>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</si>
  <si>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</si>
  <si>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</si>
  <si>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</si>
  <si>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</si>
  <si>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</si>
  <si>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</si>
  <si>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</si>
  <si>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</si>
  <si>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</si>
  <si>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</si>
  <si>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</si>
  <si>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</si>
  <si>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</si>
  <si>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</si>
  <si>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</si>
  <si>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</si>
  <si>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</si>
  <si>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</si>
  <si>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</si>
  <si>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</si>
  <si>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</si>
  <si>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</si>
  <si>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</si>
  <si>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</si>
  <si>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</si>
  <si>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</si>
  <si>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</si>
  <si>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</si>
  <si>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</si>
  <si>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</si>
  <si>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</si>
  <si>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</si>
  <si>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</si>
  <si>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</si>
  <si>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</si>
  <si>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</si>
  <si>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</si>
  <si>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</si>
  <si>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</si>
  <si>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</si>
  <si>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</si>
  <si>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</si>
  <si>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</si>
  <si>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</si>
  <si>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</si>
  <si>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</si>
  <si>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</si>
  <si>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</si>
  <si>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</si>
  <si>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</si>
  <si>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</si>
  <si>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</si>
  <si>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</si>
  <si>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</si>
  <si>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</si>
  <si>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</si>
  <si>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</si>
  <si>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</si>
  <si>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</si>
  <si>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</si>
  <si>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</si>
  <si>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</si>
  <si>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</si>
  <si>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</si>
  <si>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</si>
  <si>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</si>
  <si>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</si>
  <si>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</si>
  <si>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</si>
  <si>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</si>
  <si>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</si>
  <si>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</si>
  <si>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</si>
  <si>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</si>
  <si>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</si>
  <si>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</si>
  <si>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</si>
  <si>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</si>
  <si>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</si>
  <si>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</si>
  <si>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</si>
  <si>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</si>
  <si>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</si>
  <si>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</si>
  <si>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</si>
  <si>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</si>
  <si>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</si>
  <si>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</si>
  <si>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</si>
  <si>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</si>
  <si>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</si>
  <si>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</si>
  <si>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</si>
  <si>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</si>
  <si>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</si>
  <si>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</si>
  <si>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</si>
  <si>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</si>
  <si>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</si>
  <si>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</si>
  <si>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</si>
  <si>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</si>
  <si>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</si>
  <si>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</si>
  <si>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</si>
  <si>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</si>
  <si>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</si>
  <si>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</si>
  <si>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</si>
  <si>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</si>
  <si>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</si>
  <si>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</si>
  <si>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</si>
  <si>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</si>
  <si>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</si>
  <si>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</si>
  <si>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</si>
  <si>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</si>
  <si>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</si>
  <si>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</si>
  <si>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</si>
  <si>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</si>
  <si>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</si>
  <si>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</si>
  <si>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</si>
  <si>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</si>
  <si>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</si>
  <si>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</si>
  <si>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</si>
  <si>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</si>
  <si>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</si>
  <si>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</si>
  <si>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</si>
  <si>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</si>
  <si>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</si>
  <si>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</si>
  <si>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</si>
  <si>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</si>
  <si>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</si>
  <si>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</si>
  <si>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</si>
  <si>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</si>
  <si>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</si>
  <si>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</si>
  <si>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</si>
  <si>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</si>
  <si>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</si>
  <si>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</si>
  <si>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</si>
  <si>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</si>
  <si>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</si>
  <si>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</si>
  <si>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</si>
  <si>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</si>
  <si>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</si>
  <si>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</si>
  <si>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</si>
  <si>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</si>
  <si>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</si>
  <si>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</si>
  <si>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</si>
  <si>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</si>
  <si>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</si>
  <si>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</si>
  <si>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</si>
  <si>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</si>
  <si>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</si>
  <si>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</si>
  <si>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</si>
  <si>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</si>
  <si>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</si>
  <si>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</si>
  <si>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</si>
  <si>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</si>
  <si>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</si>
  <si>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</si>
  <si>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</si>
  <si>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</si>
  <si>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</si>
  <si>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</si>
  <si>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</si>
  <si>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</si>
  <si>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</si>
  <si>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</si>
  <si>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</si>
  <si>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</si>
  <si>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</si>
  <si>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</si>
  <si>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</si>
  <si>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</si>
  <si>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</si>
  <si>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</si>
  <si>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</si>
  <si>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</si>
  <si>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</si>
  <si>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</si>
  <si>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</si>
  <si>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</si>
  <si>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</si>
  <si>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</si>
  <si>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</si>
  <si>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</si>
  <si>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</si>
  <si>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</si>
  <si>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</si>
  <si>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</si>
  <si>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</si>
  <si>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</si>
  <si>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</si>
  <si>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</si>
  <si>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</si>
  <si>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</si>
  <si>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</si>
  <si>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</si>
  <si>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</si>
  <si>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</si>
  <si>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</si>
  <si>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</si>
  <si>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</si>
  <si>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</si>
  <si>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</si>
  <si>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</si>
  <si>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</si>
  <si>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</si>
  <si>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</si>
  <si>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</si>
  <si>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</si>
  <si>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</si>
  <si>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</si>
  <si>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</si>
  <si>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</si>
  <si>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</si>
  <si>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</si>
  <si>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</si>
  <si>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</si>
  <si>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</si>
  <si>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</si>
  <si>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</si>
  <si>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</si>
  <si>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</si>
  <si>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</si>
  <si>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</si>
  <si>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</si>
  <si>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</si>
  <si>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</si>
  <si>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</si>
  <si>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</si>
  <si>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</si>
  <si>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</si>
  <si>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</si>
  <si>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</si>
  <si>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</si>
  <si>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</si>
  <si>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</si>
  <si>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</si>
  <si>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</si>
  <si>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</si>
  <si>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</si>
  <si>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</si>
  <si>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</si>
  <si>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</si>
  <si>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</si>
  <si>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</si>
  <si>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</si>
  <si>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</si>
  <si>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</si>
  <si>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</si>
  <si>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</si>
  <si>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</si>
  <si>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</si>
  <si>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</si>
  <si>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</si>
  <si>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</si>
  <si>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</si>
  <si>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</si>
  <si>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</si>
  <si>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</si>
  <si>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</si>
  <si>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</si>
  <si>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</si>
  <si>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</si>
  <si>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</si>
  <si>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</si>
  <si>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</si>
  <si>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</si>
  <si>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</si>
  <si>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</si>
  <si>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</si>
  <si>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</si>
  <si>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</si>
  <si>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</si>
  <si>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</si>
  <si>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</si>
  <si>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</si>
  <si>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</si>
  <si>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</si>
  <si>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</si>
  <si>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</si>
  <si>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</si>
  <si>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</si>
  <si>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</si>
  <si>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</si>
  <si>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</si>
  <si>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</si>
  <si>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</si>
  <si>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</si>
  <si>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</si>
  <si>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</si>
  <si>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</si>
  <si>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</si>
  <si>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</si>
  <si>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</si>
  <si>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</si>
  <si>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</si>
  <si>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</si>
  <si>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</si>
  <si>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</si>
  <si>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</si>
  <si>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</si>
  <si>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</si>
  <si>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</si>
  <si>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</si>
  <si>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</si>
  <si>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</si>
  <si>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</si>
  <si>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</si>
  <si>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</si>
  <si>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</si>
  <si>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</si>
  <si>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</si>
  <si>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</si>
  <si>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</si>
  <si>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</si>
  <si>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</si>
  <si>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</si>
  <si>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</si>
  <si>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</si>
  <si>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</si>
  <si>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</si>
  <si>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</si>
  <si>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</si>
  <si>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</si>
  <si>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</si>
  <si>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</si>
  <si>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</si>
  <si>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</si>
  <si>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</si>
  <si>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</si>
  <si>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</si>
  <si>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</si>
  <si>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</si>
  <si>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</si>
  <si>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</si>
  <si>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</si>
  <si>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</si>
  <si>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</si>
  <si>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</si>
  <si>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</si>
  <si>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</si>
  <si>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</si>
  <si>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</si>
  <si>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</si>
  <si>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</si>
  <si>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</si>
  <si>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</si>
  <si>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</si>
  <si>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</si>
  <si>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</si>
  <si>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</si>
  <si>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</si>
  <si>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</si>
  <si>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</si>
  <si>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</si>
  <si>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</si>
  <si>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</si>
  <si>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</si>
  <si>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</si>
  <si>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</si>
  <si>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</si>
  <si>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</si>
  <si>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</si>
  <si>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</si>
  <si>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</si>
  <si>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</si>
  <si>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</si>
  <si>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</si>
  <si>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</si>
  <si>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</si>
  <si>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</si>
  <si>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</si>
  <si>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</si>
  <si>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</si>
  <si>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</si>
  <si>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</si>
  <si>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</si>
  <si>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</si>
  <si>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</si>
  <si>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</si>
  <si>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</si>
  <si>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</si>
  <si>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</si>
  <si>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</si>
  <si>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</si>
  <si>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</si>
  <si>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</si>
  <si>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</si>
  <si>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</si>
  <si>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</si>
  <si>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</si>
  <si>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</si>
  <si>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</si>
  <si>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</si>
  <si>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</si>
  <si>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</si>
  <si>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</si>
  <si>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</si>
  <si>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</si>
  <si>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</si>
  <si>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</si>
  <si>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</si>
  <si>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</si>
  <si>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</si>
  <si>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</si>
  <si>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</si>
  <si>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</si>
  <si>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</si>
  <si>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</si>
  <si>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</si>
  <si>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</si>
  <si>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</si>
  <si>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</si>
  <si>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</si>
  <si>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</si>
  <si>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</si>
  <si>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</si>
  <si>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</si>
  <si>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</si>
  <si>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</si>
  <si>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</si>
  <si>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</si>
  <si>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</si>
  <si>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</si>
  <si>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</si>
  <si>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</si>
  <si>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</si>
  <si>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</si>
  <si>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</si>
  <si>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</si>
  <si>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</si>
  <si>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</si>
  <si>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</si>
  <si>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</si>
  <si>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</si>
  <si>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</si>
  <si>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</si>
  <si>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</si>
  <si>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</si>
  <si>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</si>
  <si>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</si>
  <si>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</si>
  <si>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</si>
  <si>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</si>
  <si>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</si>
  <si>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</si>
  <si>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</si>
  <si>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</si>
  <si>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</si>
  <si>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</si>
  <si>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</si>
  <si>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</si>
  <si>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</si>
  <si>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</si>
  <si>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</si>
  <si>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</si>
  <si>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</si>
  <si>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</si>
  <si>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</si>
  <si>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</si>
  <si>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</si>
  <si>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</si>
  <si>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</si>
  <si>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</si>
  <si>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</si>
  <si>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</si>
  <si>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</si>
  <si>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</si>
  <si>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</si>
  <si>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</si>
  <si>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</si>
  <si>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</si>
  <si>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</si>
  <si>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</si>
  <si>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</si>
  <si>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</si>
  <si>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</si>
  <si>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</si>
  <si>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</si>
  <si>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</si>
  <si>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</si>
  <si>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</si>
  <si>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</si>
  <si>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</si>
  <si>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</si>
  <si>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</si>
  <si>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</si>
  <si>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</si>
  <si>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</si>
  <si>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</si>
  <si>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</si>
  <si>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</si>
  <si>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</si>
  <si>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</si>
  <si>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</si>
  <si>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</si>
  <si>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</si>
  <si>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</si>
  <si>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</si>
  <si>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</si>
  <si>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</si>
  <si>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</si>
  <si>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</si>
  <si>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</si>
  <si>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</si>
  <si>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</si>
  <si>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</si>
  <si>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</si>
  <si>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</si>
  <si>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</si>
  <si>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</si>
  <si>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</si>
  <si>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</si>
  <si>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</si>
  <si>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</si>
  <si>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</si>
  <si>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</si>
  <si>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</si>
  <si>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</si>
  <si>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</si>
  <si>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</si>
  <si>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</si>
  <si>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</si>
  <si>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</si>
  <si>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</si>
  <si>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</si>
  <si>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</si>
  <si>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</si>
  <si>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</si>
  <si>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</si>
  <si>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</si>
  <si>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</si>
  <si>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</si>
  <si>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</si>
  <si>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</si>
  <si>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</si>
  <si>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</si>
  <si>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</si>
  <si>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</si>
  <si>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</si>
  <si>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</si>
  <si>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</si>
  <si>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</si>
  <si>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</si>
  <si>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</si>
  <si>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</si>
  <si>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</si>
  <si>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</si>
  <si>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</si>
  <si>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</si>
  <si>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</si>
  <si>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</si>
  <si>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</si>
  <si>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</si>
  <si>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</si>
  <si>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</si>
  <si>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</si>
  <si>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</si>
  <si>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</si>
  <si>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</si>
  <si>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</si>
  <si>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</si>
  <si>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</si>
  <si>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</si>
  <si>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</si>
  <si>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</si>
  <si>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</si>
  <si>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</si>
  <si>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</si>
  <si>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</si>
  <si>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</si>
  <si>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</si>
  <si>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</si>
  <si>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</si>
  <si>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</si>
  <si>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</si>
  <si>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</si>
  <si>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</si>
  <si>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</si>
  <si>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</si>
  <si>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</si>
  <si>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</si>
  <si>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</si>
  <si>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</si>
  <si>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</si>
  <si>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</si>
  <si>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</si>
  <si>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</si>
  <si>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</si>
  <si>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</si>
  <si>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</si>
  <si>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</si>
  <si>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</si>
  <si>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</si>
  <si>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</si>
  <si>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</si>
  <si>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</si>
  <si>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</si>
  <si>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</si>
  <si>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</si>
  <si>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</si>
  <si>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</si>
  <si>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</si>
  <si>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</si>
  <si>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</si>
  <si>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</si>
  <si>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</si>
  <si>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</si>
  <si>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</si>
  <si>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</si>
  <si>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</si>
  <si>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</si>
  <si>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</si>
  <si>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</si>
  <si>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</si>
  <si>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</si>
  <si>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</si>
  <si>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</si>
  <si>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</si>
  <si>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</si>
  <si>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</si>
  <si>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</si>
  <si>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</si>
  <si>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</si>
  <si>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</si>
  <si>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</si>
  <si>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</si>
  <si>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</si>
  <si>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</si>
  <si>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</si>
  <si>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</si>
  <si>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</si>
  <si>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</si>
  <si>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</si>
  <si>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</si>
  <si>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</si>
  <si>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</si>
  <si>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</si>
  <si>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</si>
  <si>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</si>
  <si>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</si>
  <si>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</si>
  <si>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</si>
  <si>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</si>
  <si>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</si>
  <si>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</si>
  <si>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</si>
  <si>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</si>
  <si>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</si>
  <si>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</si>
  <si>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</si>
  <si>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</si>
  <si>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</si>
  <si>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</si>
  <si>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</si>
  <si>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</si>
  <si>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</si>
  <si>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</si>
  <si>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</si>
  <si>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</si>
  <si>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</si>
  <si>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</si>
  <si>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</si>
  <si>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</si>
  <si>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</si>
  <si>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</si>
  <si>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</si>
  <si>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</si>
  <si>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</si>
  <si>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</si>
  <si>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</si>
  <si>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</si>
  <si>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</si>
  <si>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</si>
  <si>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</si>
  <si>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</si>
  <si>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</si>
  <si>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</si>
  <si>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</si>
  <si>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</si>
  <si>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</si>
  <si>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</si>
  <si>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</si>
  <si>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</si>
  <si>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</si>
  <si>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</si>
  <si>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</si>
  <si>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</si>
  <si>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</si>
  <si>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</si>
  <si>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</si>
  <si>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</si>
  <si>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</si>
  <si>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</si>
  <si>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</si>
  <si>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</si>
  <si>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</si>
  <si>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</si>
  <si>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</si>
  <si>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</si>
  <si>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</si>
  <si>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</si>
  <si>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</si>
  <si>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</si>
  <si>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</si>
  <si>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</si>
  <si>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</si>
  <si>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</si>
  <si>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</si>
  <si>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</si>
  <si>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</si>
  <si>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</si>
  <si>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</si>
  <si>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</si>
  <si>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</si>
  <si>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</si>
  <si>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</si>
  <si>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</si>
  <si>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</si>
  <si>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</si>
  <si>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</si>
  <si>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</si>
  <si>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</si>
  <si>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</si>
  <si>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</si>
  <si>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</si>
  <si>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</si>
  <si>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</si>
  <si>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</si>
  <si>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</si>
  <si>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</si>
  <si>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</si>
  <si>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</si>
  <si>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</si>
  <si>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</si>
  <si>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</si>
  <si>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</si>
  <si>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</si>
  <si>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</si>
  <si>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</si>
  <si>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</si>
  <si>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</si>
  <si>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</si>
  <si>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</si>
  <si>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</si>
  <si>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</si>
  <si>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</si>
  <si>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</si>
  <si>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</si>
  <si>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</si>
  <si>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</si>
  <si>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</si>
  <si>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</si>
  <si>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</si>
  <si>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</si>
  <si>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</si>
  <si>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</si>
  <si>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</si>
  <si>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</si>
  <si>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</si>
  <si>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</si>
  <si>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</si>
  <si>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</si>
  <si>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</si>
  <si>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</si>
  <si>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</si>
  <si>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</si>
  <si>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</si>
  <si>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</si>
  <si>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</si>
  <si>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</si>
  <si>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</si>
  <si>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</si>
  <si>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</si>
  <si>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</si>
  <si>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</si>
  <si>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</si>
  <si>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</si>
  <si>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</si>
  <si>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</si>
  <si>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</si>
  <si>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</si>
  <si>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</si>
  <si>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</si>
  <si>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</si>
  <si>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</si>
  <si>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</si>
  <si>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</si>
  <si>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</si>
  <si>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</si>
  <si>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</si>
  <si>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</si>
  <si>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</si>
  <si>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</si>
  <si>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</si>
  <si>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</si>
  <si>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</si>
  <si>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</si>
  <si>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</si>
  <si>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</si>
  <si>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</si>
  <si>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</si>
  <si>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</si>
  <si>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</si>
  <si>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</si>
  <si>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</si>
  <si>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</si>
  <si>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</si>
  <si>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</si>
  <si>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</si>
  <si>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</si>
  <si>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</si>
  <si>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</si>
  <si>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</si>
  <si>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</si>
  <si>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</si>
  <si>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</si>
  <si>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</si>
  <si>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</si>
  <si>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</si>
  <si>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</si>
  <si>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</si>
  <si>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</si>
  <si>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</si>
  <si>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</si>
  <si>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</si>
  <si>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</si>
  <si>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</si>
  <si>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</si>
  <si>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</si>
  <si>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</si>
  <si>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</si>
  <si>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</si>
  <si>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</si>
  <si>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</si>
  <si>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</si>
  <si>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</si>
  <si>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</si>
  <si>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</si>
  <si>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</si>
  <si>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</si>
  <si>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</si>
  <si>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</si>
  <si>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</si>
  <si>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</si>
  <si>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</si>
  <si>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</si>
  <si>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</si>
  <si>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</si>
  <si>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</si>
  <si>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</si>
  <si>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</si>
  <si>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</si>
  <si>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</si>
  <si>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</si>
  <si>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</si>
  <si>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</si>
  <si>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</si>
  <si>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</si>
  <si>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</si>
  <si>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</si>
  <si>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</si>
  <si>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</si>
  <si>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</si>
  <si>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</si>
  <si>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</si>
  <si>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</si>
  <si>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</si>
  <si>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</si>
  <si>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</si>
  <si>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</si>
  <si>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</si>
  <si>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</si>
  <si>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</si>
  <si>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</si>
  <si>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</si>
  <si>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</si>
  <si>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</si>
  <si>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</si>
  <si>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</si>
  <si>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</si>
  <si>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</si>
  <si>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</si>
  <si>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</si>
  <si>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</si>
  <si>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</si>
  <si>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</si>
  <si>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</si>
  <si>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</si>
  <si>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</si>
  <si>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</si>
  <si>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</si>
  <si>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</si>
  <si>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</si>
  <si>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</si>
  <si>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</si>
  <si>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</si>
  <si>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</si>
  <si>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</si>
  <si>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</si>
  <si>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</si>
  <si>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</si>
  <si>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</si>
  <si>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</si>
  <si>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</si>
  <si>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</si>
  <si>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</si>
  <si>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</si>
  <si>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</si>
  <si>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</si>
  <si>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</si>
  <si>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</si>
  <si>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</si>
  <si>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</si>
  <si>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</si>
  <si>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</si>
  <si>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</si>
  <si>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</si>
  <si>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</si>
  <si>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</si>
  <si>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</si>
  <si>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</si>
  <si>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</si>
  <si>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</si>
  <si>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</si>
  <si>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</si>
  <si>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</si>
  <si>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</si>
  <si>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</si>
  <si>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</si>
  <si>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</si>
  <si>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</si>
  <si>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</si>
  <si>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</si>
  <si>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</si>
  <si>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</si>
  <si>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</si>
  <si>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</si>
  <si>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</si>
  <si>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</si>
  <si>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</si>
  <si>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</si>
  <si>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</si>
  <si>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</si>
  <si>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</si>
  <si>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</si>
  <si>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</si>
  <si>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</si>
  <si>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</si>
  <si>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</si>
  <si>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</si>
  <si>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</si>
  <si>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</si>
  <si>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</si>
  <si>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</si>
  <si>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</si>
  <si>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</si>
  <si>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</si>
  <si>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</si>
  <si>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</si>
  <si>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</si>
  <si>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</si>
  <si>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</si>
  <si>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</si>
  <si>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</si>
  <si>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</si>
  <si>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</si>
  <si>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</si>
  <si>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</si>
  <si>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</si>
  <si>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</si>
  <si>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</si>
  <si>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</si>
  <si>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</si>
  <si>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</si>
  <si>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</si>
  <si>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</si>
  <si>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</si>
  <si>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</si>
  <si>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</si>
  <si>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</si>
  <si>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</si>
  <si>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</si>
  <si>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</si>
  <si>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</si>
  <si>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</si>
  <si>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</si>
  <si>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</si>
  <si>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</si>
  <si>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</si>
  <si>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</si>
  <si>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</si>
  <si>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</si>
  <si>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</si>
  <si>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</si>
  <si>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</si>
  <si>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</si>
  <si>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</si>
  <si>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</si>
  <si>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</si>
  <si>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</si>
  <si>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</si>
  <si>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</si>
  <si>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</si>
  <si>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</si>
  <si>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</si>
  <si>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</si>
  <si>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</si>
  <si>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</si>
  <si>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</si>
  <si>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</si>
  <si>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</si>
  <si>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</si>
  <si>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</si>
  <si>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</si>
  <si>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</si>
  <si>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</si>
  <si>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</si>
  <si>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</si>
  <si>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</si>
  <si>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</si>
  <si>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</si>
  <si>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</si>
  <si>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</si>
  <si>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</si>
  <si>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</si>
  <si>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</si>
  <si>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</si>
  <si>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</si>
  <si>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</si>
  <si>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</si>
  <si>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</si>
  <si>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</si>
  <si>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</si>
  <si>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</si>
  <si>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</si>
  <si>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</si>
  <si>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</si>
  <si>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</si>
  <si>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</si>
  <si>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</si>
  <si>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</si>
  <si>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</si>
  <si>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</si>
  <si>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</si>
  <si>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</si>
  <si>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</si>
  <si>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</si>
  <si>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</si>
  <si>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</si>
  <si>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</si>
  <si>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</si>
  <si>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</si>
  <si>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</si>
  <si>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</si>
  <si>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</si>
  <si>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</si>
  <si>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</si>
  <si>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</si>
  <si>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</si>
  <si>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</si>
  <si>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</si>
  <si>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</si>
  <si>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</si>
  <si>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</si>
  <si>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</si>
  <si>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</si>
  <si>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</si>
  <si>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</si>
  <si>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</si>
  <si>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</si>
  <si>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</si>
  <si>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</si>
  <si>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</si>
  <si>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</si>
  <si>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</si>
  <si>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</si>
  <si>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</si>
  <si>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</si>
  <si>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</si>
  <si>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</si>
  <si>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</si>
  <si>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</si>
  <si>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</si>
  <si>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</si>
  <si>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</si>
  <si>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</si>
  <si>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</si>
  <si>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</si>
  <si>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</si>
  <si>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</si>
  <si>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</si>
  <si>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</si>
  <si>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</si>
  <si>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</si>
  <si>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</si>
  <si>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</si>
  <si>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</si>
  <si>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</si>
  <si>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</si>
  <si>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</si>
  <si>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</si>
  <si>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</si>
  <si>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</si>
  <si>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</si>
  <si>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</si>
  <si>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</si>
  <si>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</si>
  <si>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</si>
  <si>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</si>
  <si>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</si>
  <si>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</si>
  <si>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</si>
  <si>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</si>
  <si>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</si>
  <si>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</si>
  <si>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</si>
  <si>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</si>
  <si>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</si>
  <si>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</si>
  <si>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</si>
  <si>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</si>
  <si>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</si>
  <si>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</si>
  <si>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</si>
  <si>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</si>
  <si>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</si>
  <si>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</si>
  <si>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</si>
  <si>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</si>
  <si>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</si>
  <si>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</si>
  <si>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</si>
  <si>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</si>
  <si>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</si>
  <si>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</si>
  <si>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</si>
  <si>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</si>
  <si>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</si>
  <si>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</si>
  <si>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</si>
  <si>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</si>
  <si>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</si>
  <si>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</si>
  <si>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</si>
  <si>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</si>
  <si>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</si>
  <si>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</si>
  <si>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</si>
  <si>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</si>
  <si>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</si>
  <si>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</si>
  <si>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</si>
  <si>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</si>
  <si>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</si>
  <si>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</si>
  <si>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</si>
  <si>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</si>
  <si>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</si>
  <si>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</si>
  <si>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</si>
  <si>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</si>
  <si>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</si>
  <si>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</si>
  <si>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</si>
  <si>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</si>
  <si>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</si>
  <si>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</si>
  <si>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</si>
  <si>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</si>
  <si>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</si>
  <si>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</si>
  <si>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</si>
  <si>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</si>
  <si>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</si>
  <si>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</si>
  <si>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</si>
  <si>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</si>
  <si>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</si>
  <si>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</si>
  <si>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</si>
  <si>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</si>
  <si>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</si>
  <si>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</si>
  <si>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</si>
  <si>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</si>
  <si>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</si>
  <si>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</si>
  <si>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</si>
  <si>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</si>
  <si>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</si>
  <si>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</si>
  <si>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</si>
  <si>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</si>
  <si>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</si>
  <si>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</si>
  <si>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</si>
  <si>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</si>
  <si>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</si>
  <si>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</si>
  <si>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</si>
  <si>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</si>
  <si>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</si>
  <si>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</si>
  <si>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</si>
  <si>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</si>
  <si>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</si>
  <si>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</si>
  <si>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</si>
  <si>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</si>
  <si>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</si>
  <si>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</si>
  <si>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</si>
  <si>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</si>
  <si>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</si>
  <si>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</si>
  <si>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</si>
  <si>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</si>
  <si>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</si>
  <si>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</si>
  <si>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</si>
  <si>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</si>
  <si>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</si>
  <si>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</si>
  <si>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</si>
  <si>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</si>
  <si>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</si>
  <si>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</si>
  <si>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</si>
  <si>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</si>
  <si>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</si>
  <si>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</si>
  <si>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</si>
  <si>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</si>
  <si>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</si>
  <si>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</si>
  <si>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</si>
  <si>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</si>
  <si>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</si>
  <si>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</si>
  <si>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</si>
  <si>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</si>
  <si>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</si>
  <si>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</si>
  <si>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</si>
  <si>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</si>
  <si>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</si>
  <si>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</si>
  <si>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</si>
  <si>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</si>
  <si>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</si>
  <si>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</si>
  <si>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</si>
  <si>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</si>
  <si>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</si>
  <si>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</si>
  <si>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</si>
  <si>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</si>
  <si>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</si>
  <si>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</si>
  <si>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</si>
  <si>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</si>
  <si>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</si>
  <si>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</si>
  <si>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</si>
  <si>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</si>
  <si>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</si>
  <si>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</si>
  <si>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</si>
  <si>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</si>
  <si>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</si>
  <si>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</si>
  <si>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</si>
  <si>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</si>
  <si>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</si>
  <si>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</si>
  <si>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</si>
  <si>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</si>
  <si>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</si>
  <si>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</si>
  <si>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</si>
  <si>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</si>
  <si>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</si>
  <si>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</si>
  <si>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</si>
  <si>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</si>
  <si>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</si>
  <si>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</si>
  <si>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</si>
  <si>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2021-44-20000091.0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</si>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</sst>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2" zoomScale="70" zoomScaleNormal="70" zoomScaleSheetLayoutView="40" zoomScalePageLayoutView="40" workbookViewId="0">
      <selection activeCell="K20" sqref="K20:M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701</v>
      </c>
      <c r="K20" s="150">
        <v>2352826148</v>
      </c>
      <c r="L20" s="151">
        <v>44194</v>
      </c>
      <c r="M20" s="151">
        <v>44561</v>
      </c>
      <c r="N20" s="134">
        <f>+(M20-L20)/30</f>
        <v>12.233333333333333</v>
      </c>
      <c r="O20" s="137"/>
      <c r="U20" s="133"/>
      <c r="V20" s="106">
        <f ca="1">NOW()</f>
        <v>44194.634860532409</v>
      </c>
      <c r="W20" s="106">
        <f ca="1">NOW()</f>
        <v>44194.634860532409</v>
      </c>
    </row>
    <row r="21" spans="1:23" ht="30" customHeight="1" outlineLevel="1" x14ac:dyDescent="0.3">
      <c r="A21" s="9"/>
      <c r="B21" s="71"/>
      <c r="C21" s="5"/>
      <c r="D21" s="5"/>
      <c r="E21" s="5"/>
      <c r="F21" s="5"/>
      <c r="G21" s="5"/>
      <c r="H21" s="70"/>
      <c r="I21" s="148" t="s">
        <v>1154</v>
      </c>
      <c r="J21" s="149" t="s">
        <v>704</v>
      </c>
      <c r="K21" s="150">
        <v>2352826148</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t="s">
        <v>1154</v>
      </c>
      <c r="J22" s="149" t="s">
        <v>705</v>
      </c>
      <c r="K22" s="150">
        <v>2352826148</v>
      </c>
      <c r="L22" s="151">
        <v>44194</v>
      </c>
      <c r="M22" s="151">
        <v>44561</v>
      </c>
      <c r="N22" s="135">
        <f t="shared" ref="N22:N33" si="1">+(M22-L22)/30</f>
        <v>12.233333333333333</v>
      </c>
      <c r="O22" s="138"/>
    </row>
    <row r="23" spans="1:23" ht="30" customHeight="1" outlineLevel="1" x14ac:dyDescent="0.3">
      <c r="A23" s="9"/>
      <c r="B23" s="102"/>
      <c r="C23" s="21"/>
      <c r="D23" s="21"/>
      <c r="E23" s="21"/>
      <c r="F23" s="5"/>
      <c r="G23" s="5"/>
      <c r="H23" s="70"/>
      <c r="I23" s="148" t="s">
        <v>1154</v>
      </c>
      <c r="J23" s="149" t="s">
        <v>702</v>
      </c>
      <c r="K23" s="150">
        <v>2352826148</v>
      </c>
      <c r="L23" s="151">
        <v>44194</v>
      </c>
      <c r="M23" s="151">
        <v>44561</v>
      </c>
      <c r="N23" s="135">
        <f t="shared" si="1"/>
        <v>12.233333333333333</v>
      </c>
      <c r="O23" s="138"/>
      <c r="Q23" s="105"/>
      <c r="R23" s="55"/>
      <c r="S23" s="106"/>
      <c r="T23" s="106"/>
    </row>
    <row r="24" spans="1:23" ht="30" customHeight="1" outlineLevel="1" x14ac:dyDescent="0.3">
      <c r="A24" s="9"/>
      <c r="B24" s="102"/>
      <c r="C24" s="21"/>
      <c r="D24" s="21"/>
      <c r="E24" s="21"/>
      <c r="F24" s="5"/>
      <c r="G24" s="5"/>
      <c r="H24" s="70"/>
      <c r="I24" s="148" t="s">
        <v>1154</v>
      </c>
      <c r="J24" s="149" t="s">
        <v>705</v>
      </c>
      <c r="K24" s="150">
        <v>2352826148</v>
      </c>
      <c r="L24" s="151">
        <v>44194</v>
      </c>
      <c r="M24" s="151">
        <v>44561</v>
      </c>
      <c r="N24" s="135">
        <f t="shared" si="1"/>
        <v>12.233333333333333</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352923922.19999999</v>
      </c>
      <c r="F185" s="93"/>
      <c r="G185" s="94"/>
      <c r="H185" s="89"/>
      <c r="I185" s="91" t="s">
        <v>2632</v>
      </c>
      <c r="J185" s="183">
        <f>M179</f>
        <v>0.02</v>
      </c>
      <c r="K185" s="251" t="s">
        <v>2633</v>
      </c>
      <c r="L185" s="251"/>
      <c r="M185" s="95">
        <f>+J185*K20</f>
        <v>47056522.960000001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3" zoomScale="85" zoomScaleNormal="85" zoomScaleSheetLayoutView="40" zoomScalePageLayoutView="40" workbookViewId="0">
      <selection activeCell="J28" sqref="J28"/>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701</v>
      </c>
      <c r="K20" s="150">
        <v>2352826148</v>
      </c>
      <c r="L20" s="151">
        <v>44194</v>
      </c>
      <c r="M20" s="151">
        <v>44561</v>
      </c>
      <c r="N20" s="134">
        <f>+(M20-L20)/30</f>
        <v>12.233333333333333</v>
      </c>
      <c r="O20" s="137"/>
      <c r="U20" s="133"/>
      <c r="V20" s="106">
        <f ca="1">NOW()</f>
        <v>44194.634860532409</v>
      </c>
      <c r="W20" s="106">
        <f ca="1">NOW()</f>
        <v>44194.634860532409</v>
      </c>
    </row>
    <row r="21" spans="1:23" ht="30" customHeight="1" outlineLevel="1" x14ac:dyDescent="0.3">
      <c r="A21" s="9"/>
      <c r="B21" s="71"/>
      <c r="C21" s="5"/>
      <c r="D21" s="5"/>
      <c r="E21" s="5"/>
      <c r="F21" s="5"/>
      <c r="G21" s="5"/>
      <c r="H21" s="169"/>
      <c r="I21" s="148" t="s">
        <v>1154</v>
      </c>
      <c r="J21" s="149" t="s">
        <v>704</v>
      </c>
      <c r="K21" s="150">
        <v>2352826148</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t="s">
        <v>1154</v>
      </c>
      <c r="J22" s="149" t="s">
        <v>705</v>
      </c>
      <c r="K22" s="150">
        <v>2352826148</v>
      </c>
      <c r="L22" s="151">
        <v>44194</v>
      </c>
      <c r="M22" s="151">
        <v>44561</v>
      </c>
      <c r="N22" s="135">
        <f t="shared" si="0"/>
        <v>12.233333333333333</v>
      </c>
      <c r="O22" s="138"/>
    </row>
    <row r="23" spans="1:23" ht="30" customHeight="1" outlineLevel="1" x14ac:dyDescent="0.3">
      <c r="A23" s="9"/>
      <c r="B23" s="102"/>
      <c r="C23" s="21"/>
      <c r="D23" s="21"/>
      <c r="E23" s="21"/>
      <c r="F23" s="5"/>
      <c r="G23" s="5"/>
      <c r="H23" s="169"/>
      <c r="I23" s="148" t="s">
        <v>1154</v>
      </c>
      <c r="J23" s="149" t="s">
        <v>702</v>
      </c>
      <c r="K23" s="150">
        <v>2352826148</v>
      </c>
      <c r="L23" s="151">
        <v>44194</v>
      </c>
      <c r="M23" s="151">
        <v>44561</v>
      </c>
      <c r="N23" s="135">
        <f t="shared" si="0"/>
        <v>12.233333333333333</v>
      </c>
      <c r="O23" s="138"/>
      <c r="Q23" s="105"/>
      <c r="R23" s="55"/>
      <c r="S23" s="106"/>
      <c r="T23" s="106"/>
    </row>
    <row r="24" spans="1:23" ht="30" customHeight="1" outlineLevel="1" x14ac:dyDescent="0.3">
      <c r="A24" s="9"/>
      <c r="B24" s="102"/>
      <c r="C24" s="21"/>
      <c r="D24" s="21"/>
      <c r="E24" s="21"/>
      <c r="F24" s="5"/>
      <c r="G24" s="5"/>
      <c r="H24" s="169"/>
      <c r="I24" s="148" t="s">
        <v>1154</v>
      </c>
      <c r="J24" s="149" t="s">
        <v>705</v>
      </c>
      <c r="K24" s="150">
        <v>2352826148</v>
      </c>
      <c r="L24" s="151">
        <v>44194</v>
      </c>
      <c r="M24" s="151">
        <v>44561</v>
      </c>
      <c r="N24" s="135">
        <f t="shared" si="0"/>
        <v>12.233333333333333</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352923922.19999999</v>
      </c>
      <c r="F185" s="93"/>
      <c r="G185" s="94"/>
      <c r="H185" s="89"/>
      <c r="I185" s="91" t="s">
        <v>2632</v>
      </c>
      <c r="J185" s="183">
        <f>M179</f>
        <v>0.02</v>
      </c>
      <c r="K185" s="251" t="s">
        <v>2633</v>
      </c>
      <c r="L185" s="251"/>
      <c r="M185" s="95">
        <f>+J185*K20</f>
        <v>47056522.960000001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44194.634860532409</v>
      </c>
      <c r="W20" s="106">
        <f ca="1">NOW()</f>
        <v>44194.634860532409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44194.634860532409</v>
      </c>
      <c r="W20" s="106">
        <f ca="1">NOW()</f>
        <v>44194.634860532409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44194.634860532409</v>
      </c>
      <c r="W20" s="106">
        <f ca="1">NOW()</f>
        <v>44194.634860532409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44194.634860532409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44194.634860532409</v>
      </c>
      <c r="W20" s="106">
        <f ca="1">NOW()</f>
        <v>44194.634860532409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4fb10211-09fb-4e80-9f0b-184718d5d98c"/>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2020-12-29T20:10:45Z</cp:lastPrinted>
  <dcterms:created xsi:type="dcterms:W3CDTF">2020-10-14T21:57:42Z</dcterms:created>
  <dcterms:modified xsi:type="dcterms:W3CDTF">2020-12-29T20:14:13Z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