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<sst xmlns="http://schemas.openxmlformats.org/spreadsheetml/2006/main" count="3054" uniqueCount="2684">
  <si>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</si>
  <si>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</si>
  <si>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</si>
  <si>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</si>
  <si>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</si>
  <si>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</si>
  <si>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</si>
  <si>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</si>
  <si>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</si>
  <si>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</si>
  <si>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</si>
  <si>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</si>
  <si>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</si>
  <si>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</si>
  <si>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</si>
  <si>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</si>
  <si>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</si>
  <si>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</si>
  <si>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</si>
  <si>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</si>
  <si>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</si>
  <si>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</si>
  <si>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</si>
  <si>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</si>
  <si>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</si>
  <si>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</si>
  <si>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</si>
  <si>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</si>
  <si>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</si>
  <si>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</si>
  <si>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</si>
  <si>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</si>
  <si>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</si>
  <si>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</si>
  <si>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</si>
  <si>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</si>
  <si>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</si>
  <si>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</si>
  <si>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</si>
  <si>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</si>
  <si>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</si>
  <si>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</si>
  <si>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</si>
  <si>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</si>
  <si>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</si>
  <si>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</si>
  <si>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</si>
  <si>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</si>
  <si>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</si>
  <si>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</si>
  <si>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</si>
  <si>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</si>
  <si>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</si>
  <si>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</si>
  <si>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</si>
  <si>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</si>
  <si>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</si>
  <si>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</si>
  <si>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</si>
  <si>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</si>
  <si>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</si>
  <si>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</si>
  <si>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</si>
  <si>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</si>
  <si>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</si>
  <si>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</si>
  <si>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</si>
  <si>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</si>
  <si>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</si>
  <si>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</si>
  <si>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</si>
  <si>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</si>
  <si>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</si>
  <si>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</si>
  <si>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</si>
  <si>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</si>
  <si>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</si>
  <si>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</si>
  <si>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</si>
  <si>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</si>
  <si>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</si>
  <si>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</si>
  <si>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</si>
  <si>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</si>
  <si>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</si>
  <si>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</si>
  <si>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</si>
  <si>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</si>
  <si>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</si>
  <si>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</si>
  <si>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</si>
  <si>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</si>
  <si>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</si>
  <si>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</si>
  <si>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</si>
  <si>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</si>
  <si>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</si>
  <si>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</si>
  <si>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</si>
  <si>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</si>
  <si>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</si>
  <si>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</si>
  <si>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</si>
  <si>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</si>
  <si>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</si>
  <si>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</si>
  <si>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</si>
  <si>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</si>
  <si>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</si>
  <si>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</si>
  <si>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</si>
  <si>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</si>
  <si>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</si>
  <si>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</si>
  <si>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</si>
  <si>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</si>
  <si>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</si>
  <si>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</si>
  <si>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</si>
  <si>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</si>
  <si>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</si>
  <si>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</si>
  <si>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</si>
  <si>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</si>
  <si>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</si>
  <si>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</si>
  <si>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</si>
  <si>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</si>
  <si>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</si>
  <si>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</si>
  <si>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</si>
  <si>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</si>
  <si>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</si>
  <si>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</si>
  <si>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</si>
  <si>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</si>
  <si>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</si>
  <si>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</si>
  <si>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</si>
  <si>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</si>
  <si>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</si>
  <si>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</si>
  <si>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</si>
  <si>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</si>
  <si>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</si>
  <si>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</si>
  <si>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</si>
  <si>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</si>
  <si>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</si>
  <si>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</si>
  <si>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</si>
  <si>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</si>
  <si>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</si>
  <si>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</si>
  <si>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</si>
  <si>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</si>
  <si>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</si>
  <si>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</si>
  <si>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</si>
  <si>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</si>
  <si>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</si>
  <si>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</si>
  <si>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</si>
  <si>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</si>
  <si>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</si>
  <si>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</si>
  <si>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</si>
  <si>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</si>
  <si>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</si>
  <si>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</si>
  <si>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</si>
  <si>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</si>
  <si>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</si>
  <si>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</si>
  <si>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</si>
  <si>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</si>
  <si>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</si>
  <si>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</si>
  <si>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</si>
  <si>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</si>
  <si>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</si>
  <si>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</si>
  <si>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</si>
  <si>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</si>
  <si>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</si>
  <si>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</si>
  <si>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</si>
  <si>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</si>
  <si>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</si>
  <si>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</si>
  <si>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</si>
  <si>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</si>
  <si>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</si>
  <si>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</si>
  <si>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</si>
  <si>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</si>
  <si>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</si>
  <si>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</si>
  <si>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</si>
  <si>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</si>
  <si>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</si>
  <si>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</si>
  <si>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</si>
  <si>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</si>
  <si>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</si>
  <si>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</si>
  <si>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</si>
  <si>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</si>
  <si>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</si>
  <si>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</si>
  <si>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</si>
  <si>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</si>
  <si>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</si>
  <si>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</si>
  <si>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</si>
  <si>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</si>
  <si>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</si>
  <si>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</si>
  <si>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</si>
  <si>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</si>
  <si>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</si>
  <si>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</si>
  <si>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</si>
  <si>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</si>
  <si>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</si>
  <si>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</si>
  <si>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</si>
  <si>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</si>
  <si>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</si>
  <si>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</si>
  <si>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</si>
  <si>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</si>
  <si>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</si>
  <si>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</si>
  <si>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</si>
  <si>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</si>
  <si>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</si>
  <si>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</si>
  <si>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</si>
  <si>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</si>
  <si>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</si>
  <si>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</si>
  <si>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</si>
  <si>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</si>
  <si>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</si>
  <si>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</si>
  <si>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</si>
  <si>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</si>
  <si>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</si>
  <si>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</si>
  <si>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</si>
  <si>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</si>
  <si>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</si>
  <si>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</si>
  <si>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</si>
  <si>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</si>
  <si>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</si>
  <si>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</si>
  <si>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</si>
  <si>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</si>
  <si>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</si>
  <si>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</si>
  <si>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</si>
  <si>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</si>
  <si>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</si>
  <si>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</si>
  <si>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</si>
  <si>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</si>
  <si>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</si>
  <si>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</si>
  <si>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</si>
  <si>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</si>
  <si>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</si>
  <si>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</si>
  <si>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</si>
  <si>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</si>
  <si>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</si>
  <si>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</si>
  <si>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</si>
  <si>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</si>
  <si>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</si>
  <si>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</si>
  <si>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</si>
  <si>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</si>
  <si>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</si>
  <si>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</si>
  <si>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</si>
  <si>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</si>
  <si>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</si>
  <si>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</si>
  <si>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</si>
  <si>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</si>
  <si>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</si>
  <si>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</si>
  <si>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</si>
  <si>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</si>
  <si>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</si>
  <si>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</si>
  <si>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</si>
  <si>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</si>
  <si>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</si>
  <si>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</si>
  <si>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</si>
  <si>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</si>
  <si>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</si>
  <si>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</si>
  <si>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</si>
  <si>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</si>
  <si>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</si>
  <si>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</si>
  <si>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</si>
  <si>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</si>
  <si>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</si>
  <si>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</si>
  <si>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</si>
  <si>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</si>
  <si>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</si>
  <si>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</si>
  <si>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</si>
  <si>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</si>
  <si>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</si>
  <si>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</si>
  <si>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</si>
  <si>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</si>
  <si>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</si>
  <si>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</si>
  <si>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</si>
  <si>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</si>
  <si>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</si>
  <si>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</si>
  <si>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</si>
  <si>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</si>
  <si>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</si>
  <si>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</si>
  <si>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</si>
  <si>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</si>
  <si>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</si>
  <si>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</si>
  <si>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</si>
  <si>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</si>
  <si>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</si>
  <si>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</si>
  <si>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</si>
  <si>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</si>
  <si>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</si>
  <si>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</si>
  <si>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</si>
  <si>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</si>
  <si>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</si>
  <si>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</si>
  <si>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</si>
  <si>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</si>
  <si>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</si>
  <si>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</si>
  <si>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</si>
  <si>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</si>
  <si>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</si>
  <si>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</si>
  <si>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</si>
  <si>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</si>
  <si>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</si>
  <si>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</si>
  <si>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</si>
  <si>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</si>
  <si>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</si>
  <si>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</si>
  <si>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</si>
  <si>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</si>
  <si>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</si>
  <si>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</si>
  <si>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</si>
  <si>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</si>
  <si>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</si>
  <si>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</si>
  <si>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</si>
  <si>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</si>
  <si>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</si>
  <si>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</si>
  <si>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</si>
  <si>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</si>
  <si>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</si>
  <si>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</si>
  <si>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</si>
  <si>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</si>
  <si>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</si>
  <si>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</si>
  <si>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</si>
  <si>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</si>
  <si>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</si>
  <si>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</si>
  <si>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</si>
  <si>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</si>
  <si>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</si>
  <si>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</si>
  <si>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</si>
  <si>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</si>
  <si>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</si>
  <si>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</si>
  <si>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</si>
  <si>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</si>
  <si>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</si>
  <si>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</si>
  <si>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</si>
  <si>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</si>
  <si>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</si>
  <si>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</si>
  <si>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</si>
  <si>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</si>
  <si>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</si>
  <si>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</si>
  <si>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</si>
  <si>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</si>
  <si>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</si>
  <si>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</si>
  <si>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</si>
  <si>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</si>
  <si>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</si>
  <si>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</si>
  <si>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</si>
  <si>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</si>
  <si>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</si>
  <si>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</si>
  <si>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</si>
  <si>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</si>
  <si>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</si>
  <si>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</si>
  <si>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</si>
  <si>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</si>
  <si>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</si>
  <si>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</si>
  <si>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</si>
  <si>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</si>
  <si>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</si>
  <si>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</si>
  <si>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</si>
  <si>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</si>
  <si>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</si>
  <si>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</si>
  <si>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</si>
  <si>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</si>
  <si>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</si>
  <si>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</si>
  <si>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</si>
  <si>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</si>
  <si>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</si>
  <si>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</si>
  <si>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</si>
  <si>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</si>
  <si>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</si>
  <si>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</si>
  <si>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</si>
  <si>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</si>
  <si>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</si>
  <si>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</si>
  <si>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</si>
  <si>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</si>
  <si>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</si>
  <si>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</si>
  <si>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</si>
  <si>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</si>
  <si>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</si>
  <si>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</si>
  <si>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</si>
  <si>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</si>
  <si>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</si>
  <si>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</si>
  <si>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</si>
  <si>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</si>
  <si>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</si>
  <si>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</si>
  <si>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</si>
  <si>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</si>
  <si>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</si>
  <si>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</si>
  <si>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</si>
  <si>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</si>
  <si>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</si>
  <si>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</si>
  <si>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</si>
  <si>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</si>
  <si>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</si>
  <si>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</si>
  <si>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</si>
  <si>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</si>
  <si>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</si>
  <si>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</si>
  <si>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</si>
  <si>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</si>
  <si>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</si>
  <si>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</si>
  <si>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</si>
  <si>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</si>
  <si>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</si>
  <si>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</si>
  <si>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</si>
  <si>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</si>
  <si>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</si>
  <si>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</si>
  <si>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</si>
  <si>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</si>
  <si>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</si>
  <si>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</si>
  <si>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</si>
  <si>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</si>
  <si>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</si>
  <si>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</si>
  <si>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</si>
  <si>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</si>
  <si>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</si>
  <si>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</si>
  <si>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</si>
  <si>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</si>
  <si>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</si>
  <si>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</si>
  <si>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</si>
  <si>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</si>
  <si>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</si>
  <si>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</si>
  <si>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</si>
  <si>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</si>
  <si>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</si>
  <si>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</si>
  <si>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</si>
  <si>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</si>
  <si>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</si>
  <si>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</si>
  <si>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</si>
  <si>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</si>
  <si>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</si>
  <si>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</si>
  <si>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</si>
  <si>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</si>
  <si>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</si>
  <si>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</si>
  <si>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</si>
  <si>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</si>
  <si>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</si>
  <si>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</si>
  <si>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</si>
  <si>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</si>
  <si>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</si>
  <si>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</si>
  <si>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</si>
  <si>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</si>
  <si>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</si>
  <si>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</si>
  <si>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</si>
  <si>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</si>
  <si>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</si>
  <si>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</si>
  <si>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</si>
  <si>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</si>
  <si>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</si>
  <si>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</si>
  <si>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</si>
  <si>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</si>
  <si>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</si>
  <si>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</si>
  <si>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</si>
  <si>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</si>
  <si>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</si>
  <si>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</si>
  <si>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</si>
  <si>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</si>
  <si>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</si>
  <si>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</si>
  <si>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</si>
  <si>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</si>
  <si>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</si>
  <si>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</si>
  <si>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</si>
  <si>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</si>
  <si>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</si>
  <si>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</si>
  <si>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</si>
  <si>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</si>
  <si>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</si>
  <si>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</si>
  <si>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</si>
  <si>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</si>
  <si>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</si>
  <si>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</si>
  <si>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</si>
  <si>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</si>
  <si>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</si>
  <si>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</si>
  <si>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</si>
  <si>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</si>
  <si>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</si>
  <si>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</si>
  <si>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</si>
  <si>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</si>
  <si>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</si>
  <si>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</si>
  <si>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</si>
  <si>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</si>
  <si>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</si>
  <si>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</si>
  <si>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</si>
  <si>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</si>
  <si>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</si>
  <si>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</si>
  <si>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</si>
  <si>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</si>
  <si>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</si>
  <si>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</si>
  <si>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</si>
  <si>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</si>
  <si>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</si>
  <si>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</si>
  <si>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</si>
  <si>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</si>
  <si>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</si>
  <si>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</si>
  <si>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</si>
  <si>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</si>
  <si>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</si>
  <si>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</si>
  <si>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</si>
  <si>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</si>
  <si>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</si>
  <si>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</si>
  <si>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</si>
  <si>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</si>
  <si>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</si>
  <si>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</si>
  <si>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</si>
  <si>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</si>
  <si>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</si>
  <si>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</si>
  <si>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</si>
  <si>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</si>
  <si>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</si>
  <si>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</si>
  <si>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</si>
  <si>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</si>
  <si>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</si>
  <si>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</si>
  <si>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</si>
  <si>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</si>
  <si>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</si>
  <si>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</si>
  <si>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</si>
  <si>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</si>
  <si>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</si>
  <si>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</si>
  <si>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</si>
  <si>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</si>
  <si>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</si>
  <si>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</si>
  <si>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</si>
  <si>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</si>
  <si>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</si>
  <si>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</si>
  <si>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</si>
  <si>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</si>
  <si>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</si>
  <si>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</si>
  <si>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</si>
  <si>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</si>
  <si>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</si>
  <si>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</si>
  <si>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</si>
  <si>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</si>
  <si>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</si>
  <si>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</si>
  <si>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</si>
  <si>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</si>
  <si>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</si>
  <si>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</si>
  <si>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</si>
  <si>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</si>
  <si>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</si>
  <si>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</si>
  <si>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</si>
  <si>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</si>
  <si>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</si>
  <si>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</si>
  <si>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</si>
  <si>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</si>
  <si>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</si>
  <si>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</si>
  <si>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</si>
  <si>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</si>
  <si>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</si>
  <si>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</si>
  <si>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</si>
  <si>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</si>
  <si>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</si>
  <si>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</si>
  <si>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</si>
  <si>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</si>
  <si>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</si>
  <si>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</si>
  <si>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</si>
  <si>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</si>
  <si>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</si>
  <si>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</si>
  <si>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</si>
  <si>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</si>
  <si>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</si>
  <si>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</si>
  <si>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</si>
  <si>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</si>
  <si>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</si>
  <si>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</si>
  <si>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</si>
  <si>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</si>
  <si>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</si>
  <si>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</si>
  <si>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</si>
  <si>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</si>
  <si>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</si>
  <si>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</si>
  <si>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</si>
  <si>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</si>
  <si>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</si>
  <si>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</si>
  <si>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</si>
  <si>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</si>
  <si>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</si>
  <si>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</si>
  <si>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</si>
  <si>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</si>
  <si>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</si>
  <si>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</si>
  <si>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</si>
  <si>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</si>
  <si>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</si>
  <si>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</si>
  <si>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</si>
  <si>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</si>
  <si>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</si>
  <si>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</si>
  <si>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</si>
  <si>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</si>
  <si>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</si>
  <si>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</si>
  <si>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</si>
  <si>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</si>
  <si>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</si>
  <si>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</si>
  <si>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</si>
  <si>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</si>
  <si>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</si>
  <si>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</si>
  <si>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</si>
  <si>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</si>
  <si>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</si>
  <si>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</si>
  <si>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</si>
  <si>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</si>
  <si>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</si>
  <si>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</si>
  <si>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</si>
  <si>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</si>
  <si>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</si>
  <si>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</si>
  <si>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</si>
  <si>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</si>
  <si>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</si>
  <si>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</si>
  <si>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</si>
  <si>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</si>
  <si>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</si>
  <si>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</si>
  <si>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</si>
  <si>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</si>
  <si>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</si>
  <si>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</si>
  <si>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</si>
  <si>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</si>
  <si>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</si>
  <si>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</si>
  <si>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</si>
  <si>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</si>
  <si>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</si>
  <si>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</si>
  <si>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</si>
  <si>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</si>
  <si>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</si>
  <si>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</si>
  <si>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</si>
  <si>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</si>
  <si>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</si>
  <si>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</si>
  <si>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</si>
  <si>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</si>
  <si>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</si>
  <si>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</si>
  <si>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</si>
  <si>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</si>
  <si>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</si>
  <si>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</si>
  <si>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</si>
  <si>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</si>
  <si>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</si>
  <si>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</si>
  <si>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</si>
  <si>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</si>
  <si>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</si>
  <si>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</si>
  <si>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</si>
  <si>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</si>
  <si>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</si>
  <si>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</si>
  <si>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</si>
  <si>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</si>
  <si>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</si>
  <si>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</si>
  <si>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</si>
  <si>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</si>
  <si>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</si>
  <si>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</si>
  <si>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</si>
  <si>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</si>
  <si>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</si>
  <si>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</si>
  <si>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</si>
  <si>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</si>
  <si>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</si>
  <si>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</si>
  <si>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</si>
  <si>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</si>
  <si>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</si>
  <si>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</si>
  <si>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</si>
  <si>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</si>
  <si>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</si>
  <si>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</si>
  <si>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</si>
  <si>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</si>
  <si>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</si>
  <si>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</si>
  <si>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</si>
  <si>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</si>
  <si>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</si>
  <si>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</si>
  <si>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</si>
  <si>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</si>
  <si>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</si>
  <si>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</si>
  <si>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</si>
  <si>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</si>
  <si>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</si>
  <si>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</si>
  <si>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</si>
  <si>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</si>
  <si>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</si>
  <si>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</si>
  <si>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</si>
  <si>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</si>
  <si>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</si>
  <si>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</si>
  <si>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</si>
  <si>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</si>
  <si>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</si>
  <si>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</si>
  <si>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</si>
  <si>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</si>
  <si>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</si>
  <si>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</si>
  <si>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</si>
  <si>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</si>
  <si>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</si>
  <si>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</si>
  <si>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</si>
  <si>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</si>
  <si>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</si>
  <si>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</si>
  <si>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</si>
  <si>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</si>
  <si>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</si>
  <si>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</si>
  <si>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</si>
  <si>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</si>
  <si>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</si>
  <si>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</si>
  <si>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</si>
  <si>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</si>
  <si>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</si>
  <si>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</si>
  <si>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</si>
  <si>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</si>
  <si>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</si>
  <si>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</si>
  <si>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</si>
  <si>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</si>
  <si>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</si>
  <si>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</si>
  <si>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</si>
  <si>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</si>
  <si>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</si>
  <si>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</si>
  <si>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</si>
  <si>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</si>
  <si>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</si>
  <si>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</si>
  <si>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</si>
  <si>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</si>
  <si>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</si>
  <si>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</si>
  <si>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</si>
  <si>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</si>
  <si>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</si>
  <si>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</si>
  <si>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</si>
  <si>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</si>
  <si>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</si>
  <si>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</si>
  <si>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</si>
  <si>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</si>
  <si>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</si>
  <si>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</si>
  <si>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</si>
  <si>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</si>
  <si>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</si>
  <si>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</si>
  <si>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</si>
  <si>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</si>
  <si>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</si>
  <si>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</si>
  <si>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</si>
  <si>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</si>
  <si>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</si>
  <si>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</si>
  <si>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</si>
  <si>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</si>
  <si>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</si>
  <si>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</si>
  <si>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</si>
  <si>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</si>
  <si>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</si>
  <si>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</si>
  <si>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</si>
  <si>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</si>
  <si>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</si>
  <si>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</si>
  <si>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</si>
  <si>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</si>
  <si>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</si>
  <si>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</si>
  <si>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</si>
  <si>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</si>
  <si>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</si>
  <si>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</si>
  <si>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</si>
  <si>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</si>
  <si>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</si>
  <si>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</si>
  <si>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</si>
  <si>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</si>
  <si>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</si>
  <si>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</si>
  <si>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</si>
  <si>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</si>
  <si>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</si>
  <si>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</si>
  <si>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</si>
  <si>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</si>
  <si>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</si>
  <si>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</si>
  <si>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</si>
  <si>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</si>
  <si>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</si>
  <si>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</si>
  <si>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</si>
  <si>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</si>
  <si>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</si>
  <si>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</si>
  <si>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</si>
  <si>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</si>
  <si>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</si>
  <si>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</si>
  <si>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</si>
  <si>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</si>
  <si>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</si>
  <si>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</si>
  <si>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</si>
  <si>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</si>
  <si>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</si>
  <si>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</si>
  <si>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</si>
  <si>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</si>
  <si>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</si>
  <si>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</si>
  <si>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</si>
  <si>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</si>
  <si>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</si>
  <si>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</si>
  <si>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</si>
  <si>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</si>
  <si>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</si>
  <si>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</si>
  <si>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</si>
  <si>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</si>
  <si>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</si>
  <si>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</si>
  <si>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</si>
  <si>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</si>
  <si>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</si>
  <si>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</si>
  <si>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</si>
  <si>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</si>
  <si>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</si>
  <si>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</si>
  <si>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</si>
  <si>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</si>
  <si>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</si>
  <si>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</si>
  <si>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</si>
  <si>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</si>
  <si>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</si>
  <si>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</si>
  <si>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</si>
  <si>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</si>
  <si>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</si>
  <si>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</si>
  <si>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</si>
  <si>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</si>
  <si>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</si>
  <si>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</si>
  <si>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</si>
  <si>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</si>
  <si>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</si>
  <si>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</si>
  <si>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</si>
  <si>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</si>
  <si>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</si>
  <si>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</si>
  <si>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</si>
  <si>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</si>
  <si>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</si>
  <si>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</si>
  <si>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</si>
  <si>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</si>
  <si>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</si>
  <si>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</si>
  <si>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</si>
  <si>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</si>
  <si>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</si>
  <si>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</si>
  <si>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</si>
  <si>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</si>
  <si>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</si>
  <si>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</si>
  <si>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</si>
  <si>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</si>
  <si>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</si>
  <si>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</si>
  <si>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</si>
  <si>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</si>
  <si>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</si>
  <si>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</si>
  <si>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</si>
  <si>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</si>
  <si>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</si>
  <si>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</si>
  <si>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</si>
  <si>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</si>
  <si>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</si>
  <si>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</si>
  <si>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</si>
  <si>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</si>
  <si>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</si>
  <si>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</si>
  <si>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</si>
  <si>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</si>
  <si>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</si>
  <si>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</si>
  <si>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</si>
  <si>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</si>
  <si>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</si>
  <si>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</si>
  <si>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</si>
  <si>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</si>
  <si>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</si>
  <si>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</si>
  <si>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</si>
  <si>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</si>
  <si>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</si>
  <si>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</si>
  <si>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</si>
  <si>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</si>
  <si>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</si>
  <si>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</si>
  <si>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</si>
  <si>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</si>
  <si>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</si>
  <si>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</si>
  <si>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</si>
  <si>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</si>
  <si>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</si>
  <si>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</si>
  <si>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</si>
  <si>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</si>
  <si>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</si>
  <si>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</si>
  <si>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</si>
  <si>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</si>
  <si>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</si>
  <si>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</si>
  <si>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</si>
  <si>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</si>
  <si>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</si>
  <si>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</si>
  <si>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</si>
  <si>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</si>
  <si>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</si>
  <si>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</si>
  <si>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</si>
  <si>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</si>
  <si>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</si>
  <si>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</si>
  <si>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</si>
  <si>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</si>
  <si>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</si>
  <si>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</si>
  <si>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</si>
  <si>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</si>
  <si>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</si>
  <si>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</si>
  <si>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</si>
  <si>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</si>
  <si>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</si>
  <si>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</si>
  <si>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</si>
  <si>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</si>
  <si>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</si>
  <si>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</si>
  <si>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</si>
  <si>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</si>
  <si>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</si>
  <si>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</si>
  <si>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</si>
  <si>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</si>
  <si>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</si>
  <si>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</si>
  <si>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</si>
  <si>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</si>
  <si>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</si>
  <si>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</si>
  <si>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</si>
  <si>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</si>
  <si>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</si>
  <si>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</si>
  <si>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</si>
  <si>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</si>
  <si>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</si>
  <si>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</si>
  <si>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</si>
  <si>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</si>
  <si>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</si>
  <si>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</si>
  <si>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</si>
  <si>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</si>
  <si>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</si>
  <si>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</si>
  <si>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</si>
  <si>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</si>
  <si>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</si>
  <si>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</si>
  <si>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</si>
  <si>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</si>
  <si>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</si>
  <si>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</si>
  <si>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</si>
  <si>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</si>
  <si>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</si>
  <si>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</si>
  <si>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</si>
  <si>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</si>
  <si>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</si>
  <si>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</si>
  <si>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</si>
  <si>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</si>
  <si>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</si>
  <si>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</si>
  <si>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</si>
  <si>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</si>
  <si>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</si>
  <si>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</si>
  <si>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</si>
  <si>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</si>
  <si>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</si>
  <si>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</si>
  <si>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</si>
  <si>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</si>
  <si>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</si>
  <si>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</si>
  <si>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</si>
  <si>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</si>
  <si>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</si>
  <si>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</si>
  <si>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</si>
  <si>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</si>
  <si>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</si>
  <si>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</si>
  <si>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</si>
  <si>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</si>
  <si>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</si>
  <si>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</si>
  <si>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</si>
  <si>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</si>
  <si>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</si>
  <si>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</si>
  <si>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</si>
  <si>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</si>
  <si>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</si>
  <si>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</si>
  <si>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</si>
  <si>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</si>
  <si>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</si>
  <si>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</si>
  <si>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</si>
  <si>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</si>
  <si>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</si>
  <si>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</si>
  <si>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</si>
  <si>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</si>
  <si>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</si>
  <si>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</si>
  <si>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</si>
  <si>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</si>
  <si>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</si>
  <si>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</si>
  <si>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</si>
  <si>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</si>
  <si>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</si>
  <si>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</si>
  <si>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</si>
  <si>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</si>
  <si>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</si>
  <si>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</si>
  <si>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</si>
  <si>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</si>
  <si>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</si>
  <si>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</si>
  <si>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</si>
  <si>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</si>
  <si>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</si>
  <si>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</si>
  <si>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</si>
  <si>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</si>
  <si>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</si>
  <si>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</si>
  <si>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</si>
  <si>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</si>
  <si>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</si>
  <si>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</si>
  <si>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</si>
  <si>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</si>
  <si>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</si>
  <si>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</si>
  <si>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</si>
  <si>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</si>
  <si>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</si>
  <si>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</si>
  <si>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</si>
  <si>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</si>
  <si>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</si>
  <si>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</si>
  <si>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</si>
  <si>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</si>
  <si>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</si>
  <si>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</si>
  <si>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</si>
  <si>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</si>
  <si>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</si>
  <si>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</si>
  <si>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</si>
  <si>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</si>
  <si>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</si>
  <si>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</si>
  <si>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</si>
  <si>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</si>
  <si>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</si>
  <si>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</si>
  <si>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</si>
  <si>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</si>
  <si>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</si>
  <si>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</si>
  <si>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</si>
  <si>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</si>
  <si>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</si>
  <si>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</si>
  <si>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</si>
  <si>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</si>
  <si>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</si>
  <si>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</si>
  <si>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</si>
  <si>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</si>
  <si>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</si>
  <si>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</si>
  <si>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</si>
  <si>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</si>
  <si>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</si>
  <si>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</si>
  <si>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</si>
  <si>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</si>
  <si>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</si>
  <si>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</si>
  <si>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</si>
  <si>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</si>
  <si>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</si>
  <si>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</si>
  <si>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</si>
  <si>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</si>
  <si>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</si>
  <si>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</si>
  <si>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</si>
  <si>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</si>
  <si>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</si>
  <si>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</si>
  <si>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</si>
  <si>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</si>
  <si>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</si>
  <si>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</si>
  <si>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</si>
  <si>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</si>
  <si>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</si>
  <si>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</si>
  <si>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</si>
  <si>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</si>
  <si>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</si>
  <si>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</si>
  <si>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</si>
  <si>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</si>
  <si>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</si>
  <si>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</si>
  <si>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</si>
  <si>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</si>
  <si>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</si>
  <si>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</si>
  <si>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</si>
  <si>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</si>
  <si>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</si>
  <si>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</si>
  <si>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</si>
  <si>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</si>
  <si>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</si>
  <si>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</si>
  <si>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</si>
  <si>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</si>
  <si>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</si>
  <si>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</si>
  <si>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</si>
  <si>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</si>
  <si>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</si>
  <si>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</si>
  <si>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</si>
  <si>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</si>
  <si>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</si>
  <si>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</si>
  <si>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</si>
  <si>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</si>
  <si>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</si>
  <si>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</si>
  <si>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</si>
  <si>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</si>
  <si>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</si>
  <si>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</si>
  <si>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</si>
  <si>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</si>
  <si>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</si>
  <si>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</si>
  <si>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</si>
  <si>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</si>
  <si>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</si>
  <si>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</si>
  <si>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</si>
  <si>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</si>
  <si>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</si>
  <si>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</si>
  <si>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</si>
  <si>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</si>
  <si>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</si>
  <si>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</si>
  <si>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</si>
  <si>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</si>
  <si>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</si>
  <si>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</si>
  <si>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</si>
  <si>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</si>
  <si>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</si>
  <si>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</si>
  <si>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</si>
  <si>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</si>
  <si>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</si>
  <si>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</si>
  <si>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</si>
  <si>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</si>
  <si>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</si>
  <si>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</si>
  <si>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</si>
  <si>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</si>
  <si>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</si>
  <si>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</si>
  <si>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</si>
  <si>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</si>
  <si>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</si>
  <si>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</si>
  <si>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</si>
  <si>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</si>
  <si>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</si>
  <si>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</si>
  <si>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</si>
  <si>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</si>
  <si>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</si>
  <si>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</si>
  <si>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</si>
  <si>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</si>
  <si>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</si>
  <si>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</si>
  <si>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</si>
  <si>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</si>
  <si>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</si>
  <si>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</si>
  <si>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</si>
  <si>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</si>
  <si>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</si>
  <si>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</si>
  <si>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</si>
  <si>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</si>
  <si>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</si>
  <si>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</si>
  <si>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</si>
  <si>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</si>
  <si>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</si>
  <si>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</si>
  <si>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</si>
  <si>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</si>
  <si>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</si>
  <si>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</si>
  <si>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</si>
  <si>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</si>
  <si>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</si>
  <si>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</si>
  <si>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</si>
  <si>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</si>
  <si>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</si>
  <si>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</si>
  <si>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</si>
  <si>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</si>
  <si>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</si>
  <si>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</si>
  <si>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</si>
  <si>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</si>
  <si>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</si>
  <si>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</si>
  <si>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</si>
  <si>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</si>
  <si>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</si>
  <si>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</si>
  <si>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</si>
  <si>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</si>
  <si>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</si>
  <si>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</si>
  <si>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</si>
  <si>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</si>
  <si>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</si>
  <si>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</si>
  <si>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</si>
  <si>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</si>
  <si>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</si>
  <si>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</si>
  <si>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</si>
  <si>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</si>
  <si>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</si>
  <si>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</si>
  <si>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</si>
  <si>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</si>
  <si>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</si>
  <si>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</si>
  <si>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</si>
  <si>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</si>
  <si>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</si>
  <si>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</si>
  <si>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</si>
  <si>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</si>
  <si>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</si>
  <si>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</si>
  <si>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</si>
  <si>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</si>
  <si>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</si>
  <si>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</si>
  <si>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</si>
  <si>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</si>
  <si>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</si>
  <si>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</si>
  <si>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</si>
  <si>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</si>
  <si>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</si>
  <si>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</si>
  <si>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</si>
  <si>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</si>
  <si>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</si>
  <si>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</si>
  <si>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</si>
  <si>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</si>
  <si>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</si>
  <si>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</si>
  <si>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</si>
  <si>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</si>
  <si>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</si>
  <si>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</si>
  <si>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</si>
  <si>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</si>
  <si>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</si>
  <si>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</si>
  <si>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</si>
  <si>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</si>
  <si>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</si>
  <si>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</si>
  <si>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</si>
  <si>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</si>
  <si>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</si>
  <si>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</si>
  <si>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</si>
  <si>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</si>
  <si>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</si>
  <si>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</si>
  <si>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</si>
  <si>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</si>
  <si>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</si>
  <si>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</si>
  <si>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</si>
  <si>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</si>
  <si>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</si>
  <si>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</si>
  <si>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</si>
  <si>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</si>
  <si>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</si>
  <si>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</si>
  <si>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</si>
  <si>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</si>
  <si>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</si>
  <si>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</si>
  <si>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</si>
  <si>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</si>
  <si>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</si>
  <si>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</si>
  <si>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</si>
  <si>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</si>
  <si>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</si>
  <si>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</si>
  <si>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</si>
  <si>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</si>
  <si>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</si>
  <si>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</si>
  <si>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</si>
  <si>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</si>
  <si>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</si>
  <si>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</si>
  <si>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</si>
  <si>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</si>
  <si>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</si>
  <si>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</si>
  <si>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</si>
  <si>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</si>
  <si>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</si>
  <si>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</si>
  <si>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</si>
  <si>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</si>
  <si>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</si>
  <si>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</si>
  <si>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</si>
  <si>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</si>
  <si>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</si>
  <si>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</si>
  <si>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</si>
  <si>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</si>
  <si>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</si>
  <si>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</si>
  <si>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</si>
  <si>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</si>
  <si>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</si>
  <si>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</si>
  <si>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</si>
  <si>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</si>
  <si>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</si>
  <si>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</si>
  <si>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</si>
  <si>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</si>
  <si>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</si>
  <si>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</si>
  <si>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</si>
  <si>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</si>
  <si>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</si>
  <si>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</si>
  <si>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</si>
  <si>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</si>
  <si>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</si>
  <si>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</si>
  <si>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</si>
  <si>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</si>
  <si>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</si>
  <si>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</si>
  <si>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</si>
  <si>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</si>
  <si>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</si>
  <si>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</si>
  <si>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</si>
  <si>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</si>
  <si>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</si>
  <si>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</si>
  <si>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</si>
  <si>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</si>
  <si>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</si>
  <si>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</si>
  <si>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</si>
  <si>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</si>
  <si>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</si>
  <si>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</si>
  <si>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</si>
  <si>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</si>
  <si>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</si>
  <si>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</si>
  <si>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</si>
  <si>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</si>
  <si>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</si>
  <si>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</si>
  <si>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</si>
  <si>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</si>
  <si>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</si>
  <si>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</si>
  <si>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</si>
  <si>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</si>
  <si>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</si>
  <si>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</si>
  <si>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</si>
  <si>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</si>
  <si>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</si>
  <si>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</si>
  <si>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</si>
  <si>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</si>
  <si>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</si>
  <si>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</si>
  <si>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</si>
  <si>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</si>
  <si>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</si>
  <si>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</si>
  <si>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</si>
  <si>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</si>
  <si>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</si>
  <si>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</si>
  <si>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</si>
  <si>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</si>
  <si>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</si>
  <si>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</si>
  <si>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</si>
  <si>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</si>
  <si>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</si>
  <si>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</si>
  <si>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</si>
  <si>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</si>
  <si>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</si>
  <si>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</si>
  <si>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</si>
  <si>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</si>
  <si>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</si>
  <si>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</si>
  <si>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</si>
  <si>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</si>
  <si>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</si>
  <si>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</si>
  <si>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</si>
  <si>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</si>
  <si>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</si>
  <si>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</si>
  <si>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</si>
  <si>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</si>
  <si>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</si>
  <si>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</si>
  <si>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</si>
  <si>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</si>
  <si>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</si>
  <si>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</si>
  <si>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</si>
  <si>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</si>
  <si>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</si>
  <si>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</si>
  <si>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</si>
  <si>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</si>
  <si>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</si>
  <si>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</si>
  <si>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</si>
  <si>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</si>
  <si>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</si>
  <si>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</si>
  <si>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</si>
  <si>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</si>
  <si>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</si>
  <si>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</si>
  <si>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</si>
  <si>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</si>
  <si>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</si>
  <si>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</si>
  <si>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</si>
  <si>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</si>
  <si>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</si>
  <si>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</si>
  <si>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</si>
  <si>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</si>
  <si>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</si>
  <si>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</si>
  <si>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</si>
  <si>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</si>
  <si>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</si>
  <si>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</si>
  <si>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</si>
  <si>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</si>
  <si>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</si>
  <si>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</si>
  <si>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</si>
  <si>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</si>
  <si>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</si>
  <si>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</si>
  <si>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</si>
  <si>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</si>
  <si>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</si>
  <si>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</si>
  <si>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</si>
  <si>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</si>
  <si>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</si>
  <si>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</si>
  <si>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</si>
  <si>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</si>
  <si>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</si>
  <si>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</si>
  <si>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</si>
  <si>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</si>
  <si>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</si>
  <si>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</si>
  <si>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</si>
  <si>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</si>
  <si>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</si>
  <si>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</si>
  <si>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</si>
  <si>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</si>
  <si>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</si>
  <si>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</si>
  <si>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</si>
  <si>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</si>
  <si>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</si>
  <si>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</si>
  <si>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</si>
  <si>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</si>
  <si>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</si>
  <si>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</si>
  <si>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</si>
  <si>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</si>
  <si>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</si>
  <si>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</si>
  <si>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</si>
  <si>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</si>
  <si>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</si>
  <si>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</si>
  <si>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</si>
  <si>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</si>
  <si>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</si>
  <si>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</si>
  <si>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</si>
  <si>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</si>
  <si>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</si>
  <si>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</si>
  <si>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</si>
  <si>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</si>
  <si>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</si>
  <si>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</si>
  <si>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</si>
  <si>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</si>
  <si>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</si>
  <si>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</si>
  <si>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</si>
  <si>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</si>
  <si>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</si>
  <si>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</si>
  <si>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</si>
  <si>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</si>
  <si>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</si>
  <si>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</si>
  <si>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</si>
  <si>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</si>
  <si>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</si>
  <si>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</si>
  <si>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</si>
  <si>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</si>
  <si>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</si>
  <si>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</si>
  <si>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</si>
  <si>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</si>
  <si>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</si>
  <si>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</si>
  <si>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</si>
  <si>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</si>
  <si>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</si>
  <si>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</si>
  <si>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</si>
  <si>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</si>
  <si>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</si>
  <si>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</si>
  <si>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</si>
  <si>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</si>
  <si>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</si>
  <si>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</si>
  <si>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</si>
  <si>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</si>
  <si>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</si>
  <si>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</si>
  <si>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</si>
  <si>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</si>
  <si>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</si>
  <si>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</si>
  <si>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</si>
  <si>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</si>
  <si>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</si>
  <si>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</si>
  <si>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</si>
  <si>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</si>
  <si>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</si>
  <si>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</si>
  <si>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</si>
  <si>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</si>
  <si>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</si>
  <si>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</si>
  <si>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</si>
  <si>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</si>
  <si>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</si>
  <si>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</si>
  <si>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</si>
  <si>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</si>
  <si>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</si>
  <si>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</si>
  <si>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</si>
  <si>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</si>
  <si>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</si>
  <si>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</si>
  <si>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</si>
  <si>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</si>
  <si>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</si>
  <si>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</si>
  <si>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</si>
  <si>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</si>
  <si>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</si>
  <si>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</si>
  <si>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</si>
  <si>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</si>
  <si>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</si>
  <si>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</si>
  <si>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</si>
  <si>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</si>
  <si>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</si>
  <si>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</si>
  <si>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</si>
  <si>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</si>
  <si>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</si>
  <si>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</si>
  <si>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</si>
  <si>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</si>
  <si>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</si>
  <si>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</si>
  <si>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</si>
  <si>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</si>
  <si>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</si>
  <si>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</si>
  <si>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</si>
  <si>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</si>
  <si>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</si>
  <si>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</si>
  <si>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</si>
  <si>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</si>
  <si>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</si>
  <si>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</si>
  <si>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</si>
  <si>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</si>
  <si>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</si>
  <si>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</si>
  <si>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</si>
  <si>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</si>
  <si>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</si>
  <si>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</si>
  <si>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</si>
  <si>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</si>
  <si>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</si>
  <si>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</si>
  <si>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</si>
  <si>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</si>
  <si>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</si>
  <si>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</si>
  <si>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</si>
  <si>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</si>
  <si>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</si>
  <si>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</si>
  <si>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</si>
  <si>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</si>
  <si>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</si>
  <si>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</si>
  <si>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</si>
  <si>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</si>
  <si>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</si>
  <si>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</si>
  <si>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</si>
  <si>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</si>
  <si>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</si>
  <si>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</si>
  <si>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</si>
  <si>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</si>
  <si>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</si>
  <si>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</si>
  <si>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</si>
  <si>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</si>
  <si>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</si>
  <si>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</si>
  <si>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</si>
  <si>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</si>
  <si>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</si>
  <si>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</si>
  <si>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</si>
  <si>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</si>
  <si>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</si>
  <si>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</si>
  <si>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</si>
  <si>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</si>
  <si>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</si>
  <si>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</si>
  <si>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</si>
  <si>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</si>
  <si>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</si>
  <si>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</si>
  <si>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</si>
  <si>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</si>
  <si>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</si>
  <si>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</si>
  <si>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</si>
  <si>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</si>
  <si>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</si>
  <si>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</si>
  <si>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</si>
  <si>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</si>
  <si>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</si>
  <si>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</si>
  <si>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</si>
  <si>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</si>
  <si>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</si>
  <si>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</si>
  <si>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</si>
  <si>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</si>
  <si>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</si>
  <si>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</si>
  <si>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</si>
  <si>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</si>
  <si>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</si>
  <si>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</si>
  <si>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</si>
  <si>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</si>
  <si>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</si>
  <si>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</si>
  <si>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</si>
  <si>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</si>
  <si>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</si>
  <si>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</si>
  <si>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</si>
  <si>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</si>
  <si>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</si>
  <si>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</si>
  <si>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</si>
  <si>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</si>
  <si>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</si>
  <si>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</si>
  <si>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</si>
  <si>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</si>
  <si>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</si>
  <si>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</si>
  <si>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</si>
  <si>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</si>
  <si>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</si>
  <si>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</si>
  <si>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</si>
  <si>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</si>
  <si>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</si>
  <si>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</si>
  <si>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</si>
  <si>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</si>
  <si>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</si>
  <si>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</si>
  <si>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</si>
  <si>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</si>
  <si>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</si>
  <si>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</si>
  <si>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</si>
  <si>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</si>
  <si>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</si>
  <si>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</si>
  <si>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</si>
  <si>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</si>
  <si>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</si>
  <si>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</si>
  <si>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</si>
  <si>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</si>
  <si>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</si>
  <si>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</si>
  <si>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</si>
  <si>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</si>
  <si>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</si>
  <si>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</si>
  <si>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</si>
  <si>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</si>
  <si>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</si>
  <si>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</si>
  <si>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</si>
  <si>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</si>
  <si>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</si>
  <si>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</si>
  <si>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</si>
  <si>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</si>
  <si>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</si>
  <si>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</si>
  <si>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</si>
  <si>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</si>
  <si>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</si>
  <si>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</si>
  <si>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</si>
  <si>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</si>
  <si>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</si>
  <si>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</si>
  <si>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</si>
  <si>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</si>
  <si>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</si>
  <si>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</si>
  <si>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</si>
  <si>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</si>
  <si>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</si>
  <si>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</si>
  <si>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</si>
  <si>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</si>
  <si>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</si>
  <si>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</si>
  <si>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</si>
  <si>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</si>
  <si>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</si>
  <si>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</si>
  <si>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</si>
  <si>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</si>
  <si>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</si>
  <si>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</si>
  <si>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</si>
  <si>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</si>
  <si>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</si>
  <si>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</si>
  <si>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</si>
  <si>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</si>
  <si>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</si>
  <si>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</si>
  <si>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</si>
  <si>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</si>
  <si>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</si>
  <si>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</si>
  <si>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</si>
  <si>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</si>
  <si>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</si>
  <si>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</si>
  <si>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</si>
  <si>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</si>
  <si>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</si>
  <si>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</si>
  <si>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</si>
  <si>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</si>
  <si>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</si>
  <si>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</si>
  <si>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</si>
  <si>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</si>
  <si>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</si>
  <si>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</si>
  <si>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</si>
  <si>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</si>
  <si>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</si>
  <si>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</si>
  <si>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</si>
  <si>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</si>
  <si>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</si>
  <si>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</si>
  <si>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</si>
  <si>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</si>
  <si>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</si>
  <si>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</si>
  <si>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</si>
  <si>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</si>
  <si>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</si>
  <si>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</si>
  <si>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</si>
  <si>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</si>
  <si>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</si>
  <si>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</si>
  <si>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</si>
  <si>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</si>
  <si>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</si>
  <si>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</si>
  <si>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</si>
  <si>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</si>
  <si>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</si>
  <si>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</si>
  <si>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</si>
  <si>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</si>
  <si>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</si>
  <si>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</si>
  <si>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</si>
  <si>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</si>
  <si>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</si>
  <si>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</si>
  <si>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</si>
  <si>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</si>
  <si>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</si>
  <si>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</si>
  <si>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</si>
  <si>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</si>
  <si>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</si>
  <si>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</si>
  <si>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</si>
  <si>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</si>
  <si>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</si>
  <si>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</si>
  <si>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</si>
  <si>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</si>
  <si>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</si>
  <si>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</si>
  <si>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</si>
  <si>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</si>
  <si>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</si>
  <si>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</si>
  <si>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</si>
  <si>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</si>
  <si>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</si>
  <si>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</si>
  <si>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</si>
  <si>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</si>
  <si>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</si>
  <si>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</si>
  <si>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</si>
  <si>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</si>
  <si>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</si>
  <si>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</si>
  <si>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</si>
  <si>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</si>
  <si>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</si>
  <si>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</si>
  <si>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</si>
  <si>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</si>
  <si>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</si>
  <si>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</si>
  <si>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</si>
  <si>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</si>
  <si>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</si>
  <si>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</si>
  <si>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</si>
  <si>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</si>
  <si>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</si>
  <si>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</si>
  <si>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</si>
  <si>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</si>
  <si>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</si>
  <si>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</si>
  <si>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</si>
  <si>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</si>
  <si>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</si>
  <si>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</si>
  <si>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</si>
  <si>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</si>
  <si>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</si>
  <si>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</si>
  <si>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</si>
  <si>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</si>
  <si>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</si>
  <si>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</si>
  <si>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</si>
  <si>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</si>
  <si>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</si>
  <si>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</si>
  <si>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</si>
  <si>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</si>
  <si>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</si>
  <si>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</si>
  <si>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</si>
  <si>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</si>
  <si>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</si>
  <si>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</si>
  <si>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</si>
  <si>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</si>
  <si>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</si>
  <si>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</si>
  <si>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</si>
  <si>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</si>
  <si>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</si>
  <si>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</si>
  <si>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</si>
  <si>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</si>
  <si>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</si>
  <si>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</si>
  <si>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</si>
  <si>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</si>
  <si>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</si>
  <si>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</si>
  <si>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</si>
  <si>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</si>
  <si>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</si>
  <si>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</si>
  <si>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</si>
  <si>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</si>
  <si>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</si>
  <si>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</si>
  <si>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</si>
  <si>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</si>
  <si>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</si>
  <si>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</si>
  <si>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</si>
  <si>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</si>
  <si>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</si>
  <si>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</si>
  <si>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</si>
  <si>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</si>
  <si>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</si>
  <si>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</si>
  <si>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</si>
  <si>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</si>
  <si>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</si>
  <si>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</si>
  <si>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</si>
  <si>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</si>
  <si>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</si>
  <si>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</si>
  <si>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</si>
  <si>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</si>
  <si>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</si>
  <si>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</si>
  <si>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</si>
  <si>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</si>
  <si>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</si>
  <si>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</si>
  <si>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</si>
  <si>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</si>
  <si>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</si>
  <si>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</si>
  <si>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</si>
  <si>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</si>
  <si>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</si>
  <si>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</si>
  <si>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</si>
  <si>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</si>
  <si>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</si>
  <si>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</si>
  <si>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</si>
  <si>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</si>
  <si>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</si>
  <si>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</si>
  <si>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</si>
  <si>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</si>
  <si>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</si>
  <si>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</si>
  <si>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</si>
  <si>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</si>
  <si>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</si>
  <si>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</si>
  <si>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</si>
  <si>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</si>
  <si>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</si>
  <si>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</si>
  <si>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</si>
  <si>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</si>
  <si>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</si>
  <si>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</si>
  <si>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</si>
  <si>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</si>
  <si>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</si>
  <si>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</si>
  <si>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</si>
  <si>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</si>
  <si>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</si>
  <si>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</si>
  <si>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</si>
  <si>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</si>
  <si>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</si>
  <si>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</si>
  <si>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</si>
  <si>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</si>
  <si>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</si>
  <si>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</si>
  <si>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</si>
  <si>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</si>
  <si>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</si>
  <si>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</si>
  <si>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</si>
  <si>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</si>
  <si>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</si>
  <si>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</si>
  <si>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</si>
  <si>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</si>
  <si>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</si>
  <si>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</si>
  <si>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</si>
  <si>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</si>
  <si>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</si>
  <si>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</si>
  <si>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</si>
  <si>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</si>
  <si>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</si>
  <si>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</si>
  <si>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</si>
  <si>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</si>
  <si>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</si>
  <si>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</si>
  <si>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</si>
  <si>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</si>
  <si>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</si>
  <si>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</si>
  <si>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</si>
  <si>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</si>
  <si>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</si>
  <si>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</si>
  <si>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</si>
  <si>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</si>
  <si>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</si>
  <si>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</si>
  <si>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</si>
  <si>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</si>
  <si>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</si>
  <si>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</si>
  <si>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</si>
  <si>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</si>
  <si>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</si>
  <si>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</si>
  <si>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</si>
  <si>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</si>
  <si>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</si>
  <si>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</si>
  <si>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</si>
  <si>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</si>
  <si>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</si>
  <si>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</si>
  <si>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</si>
  <si>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</si>
  <si>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</si>
  <si>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</si>
  <si>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</si>
  <si>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</si>
  <si>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</si>
  <si>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</si>
  <si>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</si>
  <si>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</si>
  <si>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</si>
  <si>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</si>
  <si>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</si>
  <si>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</si>
  <si>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</si>
  <si>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</si>
  <si>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</si>
  <si>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</si>
  <si>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</si>
  <si>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</si>
  <si>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</si>
  <si>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</si>
  <si>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</si>
  <si>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</si>
  <si>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</si>
  <si>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</si>
  <si>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</si>
  <si>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</si>
  <si>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</si>
  <si>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</si>
  <si>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</si>
  <si>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</si>
  <si>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</si>
  <si>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</si>
  <si>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</si>
  <si>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</si>
  <si>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</si>
  <si>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</si>
  <si>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</si>
  <si>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</si>
  <si>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</si>
  <si>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</si>
  <si>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</si>
  <si>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</si>
  <si>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</si>
  <si>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</si>
  <si>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</si>
  <si>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</si>
  <si>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</si>
  <si>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</si>
  <si>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</si>
  <si>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</si>
  <si>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</si>
  <si>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</si>
  <si>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</si>
  <si>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</si>
  <si>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</si>
  <si>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</si>
  <si>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</si>
  <si>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</si>
  <si>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</si>
  <si>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</si>
  <si>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</si>
  <si>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</si>
  <si>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</si>
  <si>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</si>
  <si>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</si>
  <si>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</si>
  <si>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</si>
  <si>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</si>
  <si>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</si>
  <si>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</si>
  <si>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</si>
  <si>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</si>
  <si>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</si>
  <si>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</si>
  <si>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</si>
  <si>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</si>
  <si>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</si>
  <si>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</si>
  <si>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</si>
  <si>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</si>
  <si>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</si>
  <si>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</si>
  <si>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</si>
  <si>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</si>
  <si>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</si>
  <si>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</si>
  <si>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</si>
  <si>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</si>
  <si>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</si>
  <si>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</si>
  <si>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</si>
  <si>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</si>
  <si>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</si>
  <si>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</si>
  <si>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</si>
  <si>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</si>
  <si>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</si>
  <si>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</si>
  <si>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</si>
  <si>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</si>
  <si>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</si>
  <si>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</si>
  <si>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</si>
  <si>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</si>
  <si>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</si>
  <si>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</si>
  <si>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</si>
  <si>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</si>
  <si>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</si>
  <si>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</si>
  <si>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</si>
  <si>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</si>
  <si>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</si>
  <si>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</si>
  <si>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</si>
  <si>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</si>
  <si>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</si>
  <si>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</si>
  <si>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</si>
  <si>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</si>
  <si>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</si>
  <si>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</si>
  <si>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</si>
  <si>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</si>
  <si>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</si>
  <si>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</si>
  <si>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</si>
  <si>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</si>
  <si>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</si>
  <si>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</si>
  <si>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</si>
  <si>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</si>
  <si>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</si>
  <si>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</si>
  <si>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</si>
  <si>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</si>
  <si>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</si>
  <si>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</si>
  <si>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</si>
  <si>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</si>
  <si>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</si>
  <si>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</si>
  <si>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</si>
  <si>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</si>
  <si>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</si>
  <si>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</si>
  <si>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</si>
  <si>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</si>
  <si>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</si>
  <si>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</si>
  <si>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</si>
  <si>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</si>
  <si>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</si>
  <si>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</si>
  <si>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</si>
  <si>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</si>
  <si>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</si>
  <si>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</si>
  <si>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</si>
  <si>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</si>
  <si>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</si>
  <si>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</si>
  <si>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</si>
  <si>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</si>
  <si>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</si>
  <si>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</si>
  <si>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</si>
  <si>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</si>
  <si>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</si>
  <si>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</si>
  <si>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</si>
  <si>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</si>
  <si>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</si>
  <si>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</si>
  <si>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</si>
  <si>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</si>
  <si>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</si>
  <si>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</si>
  <si>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</si>
  <si>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</si>
  <si>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</si>
  <si>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</si>
  <si>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</si>
  <si>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</si>
  <si>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</si>
  <si>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</si>
  <si>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</si>
  <si>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</si>
  <si>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</si>
  <si>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</si>
  <si>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</si>
  <si>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</si>
  <si>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</si>
  <si>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</si>
  <si>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</si>
  <si>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</si>
  <si>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</si>
  <si>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</si>
  <si>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</si>
  <si>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</si>
  <si>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</si>
  <si>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</si>
  <si>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</si>
  <si>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</si>
  <si>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</si>
  <si>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</si>
  <si>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</si>
  <si>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</si>
  <si>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</si>
  <si>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</si>
  <si>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</si>
  <si>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</si>
  <si>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</si>
  <si>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</si>
  <si>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</si>
  <si>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</si>
  <si>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</si>
  <si>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</si>
  <si>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</si>
  <si>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</si>
  <si>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</si>
  <si>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</si>
  <si>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</si>
  <si>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</si>
  <si>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</si>
  <si>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</si>
  <si>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</si>
  <si>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</si>
  <si>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</si>
  <si>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</si>
  <si>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</si>
  <si>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</si>
  <si>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</si>
  <si>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</si>
  <si>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</si>
  <si>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</si>
  <si>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</si>
  <si>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</si>
  <si>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</si>
  <si>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</si>
  <si>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</si>
  <si>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</si>
  <si>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</si>
  <si>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</si>
  <si>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</si>
  <si>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</si>
  <si>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</si>
  <si>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</si>
  <si>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</si>
  <si>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</si>
  <si>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</si>
  <si>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</si>
  <si>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</si>
  <si>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</si>
  <si>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</si>
  <si>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</si>
  <si>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</si>
  <si>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</si>
  <si>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</si>
  <si>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</si>
  <si>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</si>
  <si>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</si>
  <si>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</si>
  <si>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</si>
  <si>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</si>
  <si>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</si>
  <si>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</si>
  <si>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</si>
  <si>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</si>
  <si>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</si>
  <si>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</si>
  <si>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</si>
  <si>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</si>
  <si>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</si>
  <si>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</si>
  <si>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</si>
  <si>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</si>
  <si>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</si>
  <si>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</si>
  <si>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</si>
  <si>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</si>
  <si>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</si>
  <si>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</si>
  <si>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</si>
  <si>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</si>
  <si>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</si>
  <si>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</si>
  <si>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</si>
  <si>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</si>
  <si>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</si>
  <si>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</si>
  <si>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</si>
  <si>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</si>
  <si>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</si>
  <si>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</si>
  <si>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</si>
  <si>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</si>
  <si>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</si>
  <si>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</si>
  <si>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</si>
  <si>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</si>
  <si>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</si>
  <si>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</si>
  <si>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</si>
  <si>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</si>
  <si>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</si>
  <si>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</si>
  <si>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</si>
  <si>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</si>
  <si>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</si>
  <si>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</si>
  <si>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</si>
  <si>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</si>
  <si>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</si>
  <si>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</si>
  <si>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</si>
  <si>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</si>
  <si>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</si>
  <si>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</si>
  <si>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</si>
  <si>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</si>
  <si>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</si>
  <si>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</si>
  <si>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</si>
  <si>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</si>
  <si>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</si>
  <si>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</si>
  <si>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</si>
  <si>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</si>
  <si>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</si>
  <si>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</si>
  <si>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</si>
  <si>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</si>
  <si>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</si>
  <si>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</si>
  <si>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</si>
  <si>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</si>
  <si>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</si>
  <si>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</si>
  <si>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</si>
  <si>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</si>
  <si>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</si>
  <si>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2021-20-10000666</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</si>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</sst>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0" zoomScale="55" zoomScaleNormal="55"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2682</v>
      </c>
      <c r="D15" s="35"/>
      <c r="E15" s="35"/>
      <c r="F15" s="5"/>
      <c r="G15" s="32" t="s">
        <v>1168</v>
      </c>
      <c r="H15" s="103" t="s">
        <v>459</v>
      </c>
      <c r="I15" s="32" t="s">
        <v>2624</v>
      </c>
      <c r="J15" s="108" t="s">
        <v>2626</v>
      </c>
      <c r="L15" s="209" t="s">
        <v>8</v>
      </c>
      <c r="M15" s="209"/>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186"/>
      <c r="I20" s="149" t="s">
        <v>459</v>
      </c>
      <c r="J20" s="150" t="s">
        <v>461</v>
      </c>
      <c r="K20" s="151">
        <v>8939405000</v>
      </c>
      <c r="L20" s="152">
        <v>44193</v>
      </c>
      <c r="M20" s="152">
        <v>44561</v>
      </c>
      <c r="N20" s="135">
        <f>+(M20-L20)/30</f>
        <v>12.266666666666667</v>
      </c>
      <c r="O20" s="138"/>
      <c r="U20" s="134"/>
      <c r="V20" s="105">
        <f ca="1">NOW()</f>
        <v>44191.384277777775</v>
      </c>
      <c r="W20" s="105">
        <f ca="1">NOW()</f>
        <v>44191.384277777775</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 xml:space="preserve">ASOCIACIÓN DE PRODUCTORES DE LA REGION CARIBE </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2683</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268182150</v>
      </c>
      <c r="F185" s="92"/>
      <c r="G185" s="93"/>
      <c r="H185" s="88"/>
      <c r="I185" s="90" t="s">
        <v>2627</v>
      </c>
      <c r="J185" s="166">
        <f>+SUM(M179:M183)</f>
        <v>0.02</v>
      </c>
      <c r="K185" s="202" t="s">
        <v>2628</v>
      </c>
      <c r="L185" s="202"/>
      <c r="M185" s="94">
        <f>+J185*(SUM(K20:K35))</f>
        <v>178788100</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6" t="s">
        <v>2636</v>
      </c>
      <c r="C192" s="236"/>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2020-12-26T14:13:29Z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