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33. MISTRATO\"/>
    </mc:Choice>
  </mc:AlternateContent>
  <xr:revisionPtr revIDLastSave="0" documentId="13_ncr:1_{4D34C03B-4833-4E30-8410-A1141535E82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<sst xmlns="http://schemas.openxmlformats.org/spreadsheetml/2006/main" count="3075" uniqueCount="2698">
  <si>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</si>
  <si>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</si>
  <si>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</si>
  <si>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</si>
  <si>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</si>
  <si>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</si>
  <si>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</si>
  <si>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</si>
  <si>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</si>
  <si>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</si>
  <si>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</si>
  <si>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</si>
  <si>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</si>
  <si>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</si>
  <si>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</si>
  <si>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</si>
  <si>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</si>
  <si>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</si>
  <si>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</si>
  <si>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</si>
  <si>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</si>
  <si>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</si>
  <si>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</si>
  <si>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</si>
  <si>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</si>
  <si>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</si>
  <si>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</si>
  <si>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</si>
  <si>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</si>
  <si>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</si>
  <si>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</si>
  <si>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</si>
  <si>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</si>
  <si>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</si>
  <si>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</si>
  <si>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</si>
  <si>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</si>
  <si>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</si>
  <si>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</si>
  <si>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</si>
  <si>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</si>
  <si>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</si>
  <si>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</si>
  <si>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</si>
  <si>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</si>
  <si>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</si>
  <si>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</si>
  <si>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</si>
  <si>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</si>
  <si>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</si>
  <si>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</si>
  <si>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</si>
  <si>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</si>
  <si>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</si>
  <si>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</si>
  <si>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</si>
  <si>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</si>
  <si>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</si>
  <si>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</si>
  <si>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</si>
  <si>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</si>
  <si>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</si>
  <si>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</si>
  <si>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</si>
  <si>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</si>
  <si>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</si>
  <si>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</si>
  <si>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</si>
  <si>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</si>
  <si>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</si>
  <si>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</si>
  <si>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</si>
  <si>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</si>
  <si>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</si>
  <si>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</si>
  <si>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</si>
  <si>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</si>
  <si>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</si>
  <si>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</si>
  <si>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</si>
  <si>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</si>
  <si>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</si>
  <si>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</si>
  <si>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</si>
  <si>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</si>
  <si>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</si>
  <si>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</si>
  <si>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</si>
  <si>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</si>
  <si>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</si>
  <si>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</si>
  <si>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</si>
  <si>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</si>
  <si>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</si>
  <si>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</si>
  <si>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</si>
  <si>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</si>
  <si>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</si>
  <si>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</si>
  <si>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</si>
  <si>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</si>
  <si>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</si>
  <si>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</si>
  <si>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</si>
  <si>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</si>
  <si>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</si>
  <si>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</si>
  <si>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</si>
  <si>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</si>
  <si>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</si>
  <si>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</si>
  <si>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</si>
  <si>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</si>
  <si>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</si>
  <si>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</si>
  <si>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</si>
  <si>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</si>
  <si>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</si>
  <si>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</si>
  <si>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</si>
  <si>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</si>
  <si>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</si>
  <si>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</si>
  <si>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</si>
  <si>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</si>
  <si>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</si>
  <si>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</si>
  <si>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</si>
  <si>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</si>
  <si>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</si>
  <si>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</si>
  <si>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</si>
  <si>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</si>
  <si>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</si>
  <si>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</si>
  <si>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</si>
  <si>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</si>
  <si>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</si>
  <si>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</si>
  <si>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</si>
  <si>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</si>
  <si>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</si>
  <si>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</si>
  <si>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</si>
  <si>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</si>
  <si>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</si>
  <si>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</si>
  <si>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</si>
  <si>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</si>
  <si>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</si>
  <si>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</si>
  <si>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</si>
  <si>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</si>
  <si>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</si>
  <si>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</si>
  <si>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</si>
  <si>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</si>
  <si>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</si>
  <si>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</si>
  <si>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</si>
  <si>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</si>
  <si>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</si>
  <si>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</si>
  <si>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</si>
  <si>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</si>
  <si>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</si>
  <si>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</si>
  <si>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</si>
  <si>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</si>
  <si>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</si>
  <si>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</si>
  <si>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</si>
  <si>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</si>
  <si>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</si>
  <si>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</si>
  <si>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</si>
  <si>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</si>
  <si>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</si>
  <si>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</si>
  <si>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</si>
  <si>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</si>
  <si>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</si>
  <si>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</si>
  <si>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</si>
  <si>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</si>
  <si>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</si>
  <si>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</si>
  <si>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</si>
  <si>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</si>
  <si>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</si>
  <si>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</si>
  <si>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</si>
  <si>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</si>
  <si>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</si>
  <si>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</si>
  <si>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</si>
  <si>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</si>
  <si>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</si>
  <si>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</si>
  <si>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</si>
  <si>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</si>
  <si>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</si>
  <si>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</si>
  <si>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</si>
  <si>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</si>
  <si>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</si>
  <si>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</si>
  <si>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</si>
  <si>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</si>
  <si>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</si>
  <si>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</si>
  <si>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</si>
  <si>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</si>
  <si>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</si>
  <si>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</si>
  <si>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</si>
  <si>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</si>
  <si>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</si>
  <si>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</si>
  <si>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</si>
  <si>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</si>
  <si>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</si>
  <si>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</si>
  <si>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</si>
  <si>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</si>
  <si>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</si>
  <si>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</si>
  <si>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</si>
  <si>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</si>
  <si>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</si>
  <si>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</si>
  <si>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</si>
  <si>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</si>
  <si>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</si>
  <si>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</si>
  <si>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</si>
  <si>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</si>
  <si>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</si>
  <si>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</si>
  <si>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</si>
  <si>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</si>
  <si>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</si>
  <si>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</si>
  <si>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</si>
  <si>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</si>
  <si>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</si>
  <si>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</si>
  <si>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</si>
  <si>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</si>
  <si>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</si>
  <si>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</si>
  <si>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</si>
  <si>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</si>
  <si>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</si>
  <si>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</si>
  <si>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</si>
  <si>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</si>
  <si>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</si>
  <si>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</si>
  <si>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</si>
  <si>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</si>
  <si>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</si>
  <si>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</si>
  <si>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</si>
  <si>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</si>
  <si>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</si>
  <si>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</si>
  <si>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</si>
  <si>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</si>
  <si>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</si>
  <si>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</si>
  <si>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</si>
  <si>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</si>
  <si>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</si>
  <si>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</si>
  <si>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</si>
  <si>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</si>
  <si>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</si>
  <si>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</si>
  <si>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</si>
  <si>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</si>
  <si>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</si>
  <si>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</si>
  <si>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</si>
  <si>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</si>
  <si>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</si>
  <si>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</si>
  <si>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</si>
  <si>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</si>
  <si>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</si>
  <si>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</si>
  <si>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</si>
  <si>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</si>
  <si>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</si>
  <si>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</si>
  <si>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</si>
  <si>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</si>
  <si>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</si>
  <si>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</si>
  <si>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</si>
  <si>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</si>
  <si>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</si>
  <si>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</si>
  <si>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</si>
  <si>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</si>
  <si>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</si>
  <si>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</si>
  <si>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</si>
  <si>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</si>
  <si>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</si>
  <si>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</si>
  <si>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</si>
  <si>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</si>
  <si>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</si>
  <si>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</si>
  <si>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</si>
  <si>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</si>
  <si>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</si>
  <si>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</si>
  <si>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</si>
  <si>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</si>
  <si>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</si>
  <si>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</si>
  <si>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</si>
  <si>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</si>
  <si>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</si>
  <si>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</si>
  <si>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</si>
  <si>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</si>
  <si>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</si>
  <si>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</si>
  <si>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</si>
  <si>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</si>
  <si>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</si>
  <si>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</si>
  <si>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</si>
  <si>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</si>
  <si>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</si>
  <si>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</si>
  <si>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</si>
  <si>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</si>
  <si>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</si>
  <si>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</si>
  <si>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</si>
  <si>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</si>
  <si>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</si>
  <si>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</si>
  <si>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</si>
  <si>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</si>
  <si>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</si>
  <si>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</si>
  <si>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</si>
  <si>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</si>
  <si>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</si>
  <si>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</si>
  <si>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</si>
  <si>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</si>
  <si>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</si>
  <si>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</si>
  <si>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</si>
  <si>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</si>
  <si>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</si>
  <si>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</si>
  <si>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</si>
  <si>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</si>
  <si>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</si>
  <si>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</si>
  <si>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</si>
  <si>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</si>
  <si>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</si>
  <si>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</si>
  <si>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</si>
  <si>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</si>
  <si>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</si>
  <si>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</si>
  <si>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</si>
  <si>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</si>
  <si>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</si>
  <si>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</si>
  <si>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</si>
  <si>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</si>
  <si>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</si>
  <si>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</si>
  <si>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</si>
  <si>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</si>
  <si>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</si>
  <si>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</si>
  <si>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</si>
  <si>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</si>
  <si>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</si>
  <si>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</si>
  <si>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</si>
  <si>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</si>
  <si>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</si>
  <si>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</si>
  <si>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</si>
  <si>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</si>
  <si>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</si>
  <si>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</si>
  <si>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</si>
  <si>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</si>
  <si>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</si>
  <si>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</si>
  <si>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</si>
  <si>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</si>
  <si>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</si>
  <si>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</si>
  <si>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</si>
  <si>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</si>
  <si>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</si>
  <si>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</si>
  <si>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</si>
  <si>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</si>
  <si>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</si>
  <si>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</si>
  <si>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</si>
  <si>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</si>
  <si>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</si>
  <si>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</si>
  <si>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</si>
  <si>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</si>
  <si>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</si>
  <si>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</si>
  <si>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</si>
  <si>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</si>
  <si>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</si>
  <si>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</si>
  <si>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</si>
  <si>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</si>
  <si>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</si>
  <si>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</si>
  <si>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</si>
  <si>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</si>
  <si>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</si>
  <si>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</si>
  <si>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</si>
  <si>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</si>
  <si>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</si>
  <si>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</si>
  <si>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</si>
  <si>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</si>
  <si>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</si>
  <si>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</si>
  <si>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</si>
  <si>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</si>
  <si>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</si>
  <si>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</si>
  <si>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</si>
  <si>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</si>
  <si>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</si>
  <si>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</si>
  <si>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</si>
  <si>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</si>
  <si>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</si>
  <si>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</si>
  <si>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</si>
  <si>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</si>
  <si>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</si>
  <si>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</si>
  <si>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</si>
  <si>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</si>
  <si>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</si>
  <si>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</si>
  <si>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</si>
  <si>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</si>
  <si>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</si>
  <si>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</si>
  <si>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</si>
  <si>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</si>
  <si>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</si>
  <si>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</si>
  <si>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</si>
  <si>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</si>
  <si>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</si>
  <si>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</si>
  <si>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</si>
  <si>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</si>
  <si>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</si>
  <si>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</si>
  <si>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</si>
  <si>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</si>
  <si>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</si>
  <si>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</si>
  <si>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</si>
  <si>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</si>
  <si>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</si>
  <si>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</si>
  <si>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</si>
  <si>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</si>
  <si>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</si>
  <si>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</si>
  <si>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</si>
  <si>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</si>
  <si>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</si>
  <si>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</si>
  <si>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</si>
  <si>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</si>
  <si>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</si>
  <si>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</si>
  <si>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</si>
  <si>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</si>
  <si>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</si>
  <si>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</si>
  <si>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</si>
  <si>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</si>
  <si>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</si>
  <si>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</si>
  <si>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</si>
  <si>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</si>
  <si>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</si>
  <si>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</si>
  <si>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</si>
  <si>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</si>
  <si>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</si>
  <si>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</si>
  <si>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</si>
  <si>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</si>
  <si>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</si>
  <si>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</si>
  <si>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</si>
  <si>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</si>
  <si>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</si>
  <si>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</si>
  <si>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</si>
  <si>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</si>
  <si>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</si>
  <si>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</si>
  <si>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</si>
  <si>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</si>
  <si>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</si>
  <si>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</si>
  <si>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</si>
  <si>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</si>
  <si>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</si>
  <si>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</si>
  <si>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</si>
  <si>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</si>
  <si>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</si>
  <si>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</si>
  <si>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</si>
  <si>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</si>
  <si>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</si>
  <si>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</si>
  <si>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</si>
  <si>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</si>
  <si>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</si>
  <si>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</si>
  <si>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</si>
  <si>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</si>
  <si>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</si>
  <si>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</si>
  <si>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</si>
  <si>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</si>
  <si>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</si>
  <si>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</si>
  <si>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</si>
  <si>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</si>
  <si>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</si>
  <si>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</si>
  <si>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</si>
  <si>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</si>
  <si>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</si>
  <si>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</si>
  <si>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</si>
  <si>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</si>
  <si>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</si>
  <si>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</si>
  <si>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</si>
  <si>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</si>
  <si>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</si>
  <si>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</si>
  <si>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</si>
  <si>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</si>
  <si>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</si>
  <si>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</si>
  <si>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</si>
  <si>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</si>
  <si>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</si>
  <si>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</si>
  <si>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</si>
  <si>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</si>
  <si>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</si>
  <si>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</si>
  <si>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</si>
  <si>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</si>
  <si>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</si>
  <si>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</si>
  <si>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</si>
  <si>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</si>
  <si>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</si>
  <si>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</si>
  <si>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</si>
  <si>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</si>
  <si>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</si>
  <si>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</si>
  <si>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</si>
  <si>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</si>
  <si>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</si>
  <si>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</si>
  <si>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</si>
  <si>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</si>
  <si>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</si>
  <si>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</si>
  <si>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</si>
  <si>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</si>
  <si>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</si>
  <si>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</si>
  <si>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</si>
  <si>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</si>
  <si>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</si>
  <si>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</si>
  <si>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</si>
  <si>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</si>
  <si>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</si>
  <si>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</si>
  <si>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</si>
  <si>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</si>
  <si>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</si>
  <si>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</si>
  <si>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</si>
  <si>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</si>
  <si>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</si>
  <si>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</si>
  <si>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</si>
  <si>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</si>
  <si>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</si>
  <si>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</si>
  <si>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</si>
  <si>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</si>
  <si>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</si>
  <si>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</si>
  <si>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</si>
  <si>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</si>
  <si>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</si>
  <si>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</si>
  <si>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</si>
  <si>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</si>
  <si>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</si>
  <si>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</si>
  <si>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</si>
  <si>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</si>
  <si>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</si>
  <si>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</si>
  <si>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</si>
  <si>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</si>
  <si>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</si>
  <si>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</si>
  <si>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</si>
  <si>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</si>
  <si>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</si>
  <si>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</si>
  <si>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</si>
  <si>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</si>
  <si>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</si>
  <si>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</si>
  <si>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</si>
  <si>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</si>
  <si>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</si>
  <si>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</si>
  <si>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</si>
  <si>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</si>
  <si>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</si>
  <si>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</si>
  <si>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</si>
  <si>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</si>
  <si>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</si>
  <si>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</si>
  <si>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</si>
  <si>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</si>
  <si>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</si>
  <si>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</si>
  <si>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</si>
  <si>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</si>
  <si>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</si>
  <si>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</si>
  <si>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</si>
  <si>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</si>
  <si>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</si>
  <si>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</si>
  <si>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</si>
  <si>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</si>
  <si>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</si>
  <si>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</si>
  <si>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</si>
  <si>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</si>
  <si>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</si>
  <si>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</si>
  <si>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</si>
  <si>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</si>
  <si>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</si>
  <si>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</si>
  <si>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</si>
  <si>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</si>
  <si>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</si>
  <si>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</si>
  <si>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</si>
  <si>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</si>
  <si>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</si>
  <si>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</si>
  <si>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</si>
  <si>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</si>
  <si>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</si>
  <si>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</si>
  <si>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</si>
  <si>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</si>
  <si>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</si>
  <si>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</si>
  <si>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</si>
  <si>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</si>
  <si>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</si>
  <si>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</si>
  <si>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</si>
  <si>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</si>
  <si>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</si>
  <si>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</si>
  <si>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</si>
  <si>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</si>
  <si>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</si>
  <si>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</si>
  <si>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</si>
  <si>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</si>
  <si>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</si>
  <si>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</si>
  <si>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</si>
  <si>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</si>
  <si>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</si>
  <si>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</si>
  <si>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</si>
  <si>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</si>
  <si>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</si>
  <si>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</si>
  <si>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</si>
  <si>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</si>
  <si>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</si>
  <si>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</si>
  <si>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</si>
  <si>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</si>
  <si>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</si>
  <si>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</si>
  <si>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</si>
  <si>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</si>
  <si>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</si>
  <si>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</si>
  <si>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</si>
  <si>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</si>
  <si>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</si>
  <si>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</si>
  <si>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</si>
  <si>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</si>
  <si>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</si>
  <si>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</si>
  <si>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</si>
  <si>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</si>
  <si>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</si>
  <si>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</si>
  <si>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</si>
  <si>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</si>
  <si>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</si>
  <si>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</si>
  <si>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</si>
  <si>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</si>
  <si>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</si>
  <si>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</si>
  <si>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</si>
  <si>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</si>
  <si>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</si>
  <si>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</si>
  <si>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</si>
  <si>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</si>
  <si>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</si>
  <si>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</si>
  <si>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</si>
  <si>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</si>
  <si>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</si>
  <si>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</si>
  <si>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</si>
  <si>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</si>
  <si>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</si>
  <si>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</si>
  <si>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</si>
  <si>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</si>
  <si>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</si>
  <si>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</si>
  <si>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</si>
  <si>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</si>
  <si>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</si>
  <si>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</si>
  <si>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</si>
  <si>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</si>
  <si>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</si>
  <si>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</si>
  <si>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</si>
  <si>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</si>
  <si>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</si>
  <si>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</si>
  <si>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</si>
  <si>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</si>
  <si>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</si>
  <si>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</si>
  <si>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</si>
  <si>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</si>
  <si>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</si>
  <si>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</si>
  <si>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</si>
  <si>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</si>
  <si>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</si>
  <si>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</si>
  <si>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</si>
  <si>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</si>
  <si>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</si>
  <si>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</si>
  <si>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</si>
  <si>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</si>
  <si>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</si>
  <si>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</si>
  <si>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</si>
  <si>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</si>
  <si>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</si>
  <si>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</si>
  <si>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</si>
  <si>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</si>
  <si>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</si>
  <si>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</si>
  <si>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</si>
  <si>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</si>
  <si>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</si>
  <si>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</si>
  <si>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</si>
  <si>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</si>
  <si>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</si>
  <si>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</si>
  <si>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</si>
  <si>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</si>
  <si>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</si>
  <si>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</si>
  <si>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</si>
  <si>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</si>
  <si>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</si>
  <si>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</si>
  <si>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</si>
  <si>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</si>
  <si>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</si>
  <si>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</si>
  <si>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</si>
  <si>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</si>
  <si>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</si>
  <si>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</si>
  <si>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</si>
  <si>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</si>
  <si>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</si>
  <si>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</si>
  <si>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</si>
  <si>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</si>
  <si>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</si>
  <si>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</si>
  <si>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</si>
  <si>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</si>
  <si>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</si>
  <si>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</si>
  <si>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</si>
  <si>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</si>
  <si>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</si>
  <si>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</si>
  <si>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</si>
  <si>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</si>
  <si>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</si>
  <si>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</si>
  <si>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</si>
  <si>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</si>
  <si>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</si>
  <si>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</si>
  <si>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</si>
  <si>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</si>
  <si>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</si>
  <si>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</si>
  <si>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</si>
  <si>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</si>
  <si>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</si>
  <si>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</si>
  <si>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</si>
  <si>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</si>
  <si>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</si>
  <si>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</si>
  <si>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</si>
  <si>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</si>
  <si>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</si>
  <si>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</si>
  <si>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</si>
  <si>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</si>
  <si>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</si>
  <si>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</si>
  <si>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</si>
  <si>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</si>
  <si>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</si>
  <si>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</si>
  <si>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</si>
  <si>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</si>
  <si>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</si>
  <si>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</si>
  <si>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</si>
  <si>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</si>
  <si>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</si>
  <si>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</si>
  <si>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</si>
  <si>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</si>
  <si>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</si>
  <si>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</si>
  <si>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</si>
  <si>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</si>
  <si>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</si>
  <si>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</si>
  <si>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</si>
  <si>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</si>
  <si>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</si>
  <si>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</si>
  <si>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</si>
  <si>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</si>
  <si>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</si>
  <si>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</si>
  <si>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</si>
  <si>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</si>
  <si>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</si>
  <si>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</si>
  <si>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</si>
  <si>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</si>
  <si>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</si>
  <si>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</si>
  <si>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</si>
  <si>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</si>
  <si>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</si>
  <si>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</si>
  <si>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</si>
  <si>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</si>
  <si>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</si>
  <si>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</si>
  <si>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</si>
  <si>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</si>
  <si>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</si>
  <si>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</si>
  <si>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</si>
  <si>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</si>
  <si>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</si>
  <si>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</si>
  <si>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</si>
  <si>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</si>
  <si>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</si>
  <si>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</si>
  <si>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</si>
  <si>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</si>
  <si>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</si>
  <si>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</si>
  <si>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</si>
  <si>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</si>
  <si>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</si>
  <si>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</si>
  <si>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</si>
  <si>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</si>
  <si>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</si>
  <si>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</si>
  <si>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</si>
  <si>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</si>
  <si>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</si>
  <si>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</si>
  <si>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</si>
  <si>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</si>
  <si>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</si>
  <si>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</si>
  <si>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</si>
  <si>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</si>
  <si>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</si>
  <si>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</si>
  <si>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</si>
  <si>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</si>
  <si>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</si>
  <si>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</si>
  <si>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</si>
  <si>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</si>
  <si>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</si>
  <si>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</si>
  <si>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</si>
  <si>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</si>
  <si>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</si>
  <si>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</si>
  <si>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</si>
  <si>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</si>
  <si>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</si>
  <si>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</si>
  <si>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</si>
  <si>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</si>
  <si>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</si>
  <si>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</si>
  <si>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</si>
  <si>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</si>
  <si>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</si>
  <si>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</si>
  <si>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</si>
  <si>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</si>
  <si>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</si>
  <si>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</si>
  <si>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</si>
  <si>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</si>
  <si>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</si>
  <si>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</si>
  <si>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</si>
  <si>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</si>
  <si>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</si>
  <si>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</si>
  <si>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</si>
  <si>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</si>
  <si>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</si>
  <si>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</si>
  <si>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</si>
  <si>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</si>
  <si>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</si>
  <si>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</si>
  <si>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</si>
  <si>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</si>
  <si>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</si>
  <si>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</si>
  <si>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</si>
  <si>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</si>
  <si>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</si>
  <si>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</si>
  <si>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</si>
  <si>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</si>
  <si>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</si>
  <si>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</si>
  <si>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</si>
  <si>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</si>
  <si>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</si>
  <si>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</si>
  <si>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</si>
  <si>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</si>
  <si>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</si>
  <si>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</si>
  <si>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</si>
  <si>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</si>
  <si>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</si>
  <si>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</si>
  <si>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</si>
  <si>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</si>
  <si>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</si>
  <si>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</si>
  <si>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</si>
  <si>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</si>
  <si>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</si>
  <si>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</si>
  <si>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</si>
  <si>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</si>
  <si>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</si>
  <si>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</si>
  <si>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</si>
  <si>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</si>
  <si>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</si>
  <si>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</si>
  <si>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</si>
  <si>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</si>
  <si>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</si>
  <si>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</si>
  <si>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</si>
  <si>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</si>
  <si>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</si>
  <si>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</si>
  <si>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</si>
  <si>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</si>
  <si>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</si>
  <si>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</si>
  <si>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</si>
  <si>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</si>
  <si>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</si>
  <si>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</si>
  <si>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</si>
  <si>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</si>
  <si>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</si>
  <si>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</si>
  <si>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</si>
  <si>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</si>
  <si>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</si>
  <si>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</si>
  <si>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</si>
  <si>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</si>
  <si>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</si>
  <si>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</si>
  <si>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</si>
  <si>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</si>
  <si>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</si>
  <si>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</si>
  <si>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</si>
  <si>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</si>
  <si>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</si>
  <si>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</si>
  <si>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</si>
  <si>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</si>
  <si>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</si>
  <si>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</si>
  <si>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</si>
  <si>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</si>
  <si>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</si>
  <si>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</si>
  <si>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</si>
  <si>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</si>
  <si>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</si>
  <si>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</si>
  <si>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</si>
  <si>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</si>
  <si>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</si>
  <si>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</si>
  <si>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</si>
  <si>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</si>
  <si>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</si>
  <si>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</si>
  <si>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</si>
  <si>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</si>
  <si>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</si>
  <si>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</si>
  <si>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</si>
  <si>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</si>
  <si>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</si>
  <si>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</si>
  <si>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</si>
  <si>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</si>
  <si>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</si>
  <si>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</si>
  <si>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</si>
  <si>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</si>
  <si>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</si>
  <si>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</si>
  <si>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</si>
  <si>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</si>
  <si>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</si>
  <si>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</si>
  <si>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</si>
  <si>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</si>
  <si>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</si>
  <si>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</si>
  <si>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</si>
  <si>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</si>
  <si>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</si>
  <si>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</si>
  <si>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</si>
  <si>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</si>
  <si>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</si>
  <si>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</si>
  <si>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</si>
  <si>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</si>
  <si>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</si>
  <si>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</si>
  <si>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</si>
  <si>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</si>
  <si>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</si>
  <si>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</si>
  <si>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</si>
  <si>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</si>
  <si>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</si>
  <si>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</si>
  <si>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</si>
  <si>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</si>
  <si>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</si>
  <si>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</si>
  <si>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</si>
  <si>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</si>
  <si>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</si>
  <si>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</si>
  <si>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</si>
  <si>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</si>
  <si>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</si>
  <si>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</si>
  <si>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</si>
  <si>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</si>
  <si>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</si>
  <si>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</si>
  <si>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</si>
  <si>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</si>
  <si>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</si>
  <si>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</si>
  <si>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</si>
  <si>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</si>
  <si>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</si>
  <si>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</si>
  <si>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</si>
  <si>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</si>
  <si>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</si>
  <si>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</si>
  <si>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</si>
  <si>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</si>
  <si>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</si>
  <si>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</si>
  <si>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</si>
  <si>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</si>
  <si>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</si>
  <si>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</si>
  <si>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</si>
  <si>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</si>
  <si>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</si>
  <si>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</si>
  <si>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</si>
  <si>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</si>
  <si>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</si>
  <si>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</si>
  <si>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</si>
  <si>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</si>
  <si>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</si>
  <si>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</si>
  <si>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</si>
  <si>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</si>
  <si>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</si>
  <si>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</si>
  <si>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</si>
  <si>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</si>
  <si>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</si>
  <si>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</si>
  <si>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</si>
  <si>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</si>
  <si>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</si>
  <si>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</si>
  <si>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</si>
  <si>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</si>
  <si>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</si>
  <si>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</si>
  <si>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</si>
  <si>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</si>
  <si>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</si>
  <si>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</si>
  <si>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</si>
  <si>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</si>
  <si>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</si>
  <si>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</si>
  <si>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</si>
  <si>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</si>
  <si>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</si>
  <si>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</si>
  <si>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</si>
  <si>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</si>
  <si>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</si>
  <si>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</si>
  <si>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</si>
  <si>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</si>
  <si>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</si>
  <si>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</si>
  <si>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</si>
  <si>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</si>
  <si>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</si>
  <si>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</si>
  <si>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</si>
  <si>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</si>
  <si>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</si>
  <si>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</si>
  <si>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</si>
  <si>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</si>
  <si>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</si>
  <si>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</si>
  <si>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</si>
  <si>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</si>
  <si>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</si>
  <si>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</si>
  <si>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</si>
  <si>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</si>
  <si>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</si>
  <si>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</si>
  <si>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</si>
  <si>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</si>
  <si>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</si>
  <si>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</si>
  <si>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</si>
  <si>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</si>
  <si>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</si>
  <si>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</si>
  <si>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</si>
  <si>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</si>
  <si>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</si>
  <si>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</si>
  <si>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</si>
  <si>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</si>
  <si>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</si>
  <si>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</si>
  <si>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</si>
  <si>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</si>
  <si>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</si>
  <si>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</si>
  <si>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</si>
  <si>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</si>
  <si>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</si>
  <si>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</si>
  <si>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</si>
  <si>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</si>
  <si>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</si>
  <si>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</si>
  <si>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</si>
  <si>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</si>
  <si>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</si>
  <si>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</si>
  <si>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</si>
  <si>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</si>
  <si>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</si>
  <si>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</si>
  <si>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</si>
  <si>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</si>
  <si>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</si>
  <si>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</si>
  <si>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</si>
  <si>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</si>
  <si>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</si>
  <si>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</si>
  <si>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</si>
  <si>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</si>
  <si>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</si>
  <si>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</si>
  <si>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</si>
  <si>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</si>
  <si>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</si>
  <si>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</si>
  <si>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</si>
  <si>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</si>
  <si>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</si>
  <si>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</si>
  <si>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</si>
  <si>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</si>
  <si>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</si>
  <si>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</si>
  <si>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</si>
  <si>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</si>
  <si>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</si>
  <si>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</si>
  <si>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</si>
  <si>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</si>
  <si>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</si>
  <si>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</si>
  <si>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</si>
  <si>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</si>
  <si>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</si>
  <si>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</si>
  <si>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</si>
  <si>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</si>
  <si>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</si>
  <si>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</si>
  <si>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</si>
  <si>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</si>
  <si>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</si>
  <si>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</si>
  <si>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</si>
  <si>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</si>
  <si>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</si>
  <si>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</si>
  <si>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</si>
  <si>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</si>
  <si>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</si>
  <si>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</si>
  <si>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</si>
  <si>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</si>
  <si>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</si>
  <si>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</si>
  <si>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</si>
  <si>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</si>
  <si>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</si>
  <si>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</si>
  <si>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</si>
  <si>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</si>
  <si>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</si>
  <si>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</si>
  <si>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</si>
  <si>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</si>
  <si>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</si>
  <si>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</si>
  <si>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</si>
  <si>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</si>
  <si>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</si>
  <si>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</si>
  <si>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</si>
  <si>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</si>
  <si>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</si>
  <si>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</si>
  <si>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</si>
  <si>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</si>
  <si>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</si>
  <si>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</si>
  <si>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</si>
  <si>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</si>
  <si>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</si>
  <si>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</si>
  <si>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</si>
  <si>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</si>
  <si>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</si>
  <si>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</si>
  <si>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</si>
  <si>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</si>
  <si>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</si>
  <si>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</si>
  <si>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</si>
  <si>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</si>
  <si>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</si>
  <si>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</si>
  <si>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</si>
  <si>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</si>
  <si>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</si>
  <si>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</si>
  <si>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</si>
  <si>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</si>
  <si>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</si>
  <si>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</si>
  <si>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</si>
  <si>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</si>
  <si>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</si>
  <si>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</si>
  <si>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</si>
  <si>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</si>
  <si>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</si>
  <si>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</si>
  <si>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</si>
  <si>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</si>
  <si>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</si>
  <si>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</si>
  <si>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</si>
  <si>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</si>
  <si>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</si>
  <si>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</si>
  <si>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</si>
  <si>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</si>
  <si>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</si>
  <si>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</si>
  <si>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</si>
  <si>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</si>
  <si>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</si>
  <si>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</si>
  <si>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</si>
  <si>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</si>
  <si>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</si>
  <si>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</si>
  <si>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</si>
  <si>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</si>
  <si>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</si>
  <si>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</si>
  <si>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</si>
  <si>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</si>
  <si>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</si>
  <si>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</si>
  <si>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</si>
  <si>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</si>
  <si>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</si>
  <si>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</si>
  <si>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</si>
  <si>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</si>
  <si>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</si>
  <si>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</si>
  <si>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</si>
  <si>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</si>
  <si>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</si>
  <si>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</si>
  <si>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</si>
  <si>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</si>
  <si>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</si>
  <si>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</si>
  <si>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</si>
  <si>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</si>
  <si>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</si>
  <si>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</si>
  <si>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</si>
  <si>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</si>
  <si>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</si>
  <si>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</si>
  <si>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</si>
  <si>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</si>
  <si>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</si>
  <si>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</si>
  <si>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</si>
  <si>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</si>
  <si>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</si>
  <si>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</si>
  <si>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</si>
  <si>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</si>
  <si>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</si>
  <si>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</si>
  <si>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</si>
  <si>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</si>
  <si>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</si>
  <si>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</si>
  <si>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</si>
  <si>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</si>
  <si>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</si>
  <si>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</si>
  <si>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</si>
  <si>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</si>
  <si>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</si>
  <si>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</si>
  <si>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</si>
  <si>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</si>
  <si>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</si>
  <si>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</si>
  <si>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</si>
  <si>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</si>
  <si>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</si>
  <si>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</si>
  <si>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</si>
  <si>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</si>
  <si>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</si>
  <si>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</si>
  <si>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</si>
  <si>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</si>
  <si>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</si>
  <si>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</si>
  <si>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</si>
  <si>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</si>
  <si>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</si>
  <si>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</si>
  <si>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</si>
  <si>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</si>
  <si>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</si>
  <si>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</si>
  <si>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</si>
  <si>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</si>
  <si>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</si>
  <si>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</si>
  <si>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</si>
  <si>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</si>
  <si>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</si>
  <si>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</si>
  <si>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</si>
  <si>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</si>
  <si>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</si>
  <si>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</si>
  <si>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</si>
  <si>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</si>
  <si>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</si>
  <si>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</si>
  <si>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</si>
  <si>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</si>
  <si>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</si>
  <si>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</si>
  <si>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</si>
  <si>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</si>
  <si>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</si>
  <si>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</si>
  <si>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</si>
  <si>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</si>
  <si>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</si>
  <si>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</si>
  <si>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</si>
  <si>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</si>
  <si>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</si>
  <si>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</si>
  <si>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</si>
  <si>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</si>
  <si>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</si>
  <si>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</si>
  <si>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</si>
  <si>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</si>
  <si>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</si>
  <si>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</si>
  <si>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</si>
  <si>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</si>
  <si>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</si>
  <si>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</si>
  <si>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</si>
  <si>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</si>
  <si>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</si>
  <si>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</si>
  <si>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</si>
  <si>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</si>
  <si>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</si>
  <si>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</si>
  <si>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</si>
  <si>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</si>
  <si>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</si>
  <si>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</si>
  <si>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</si>
  <si>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</si>
  <si>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</si>
  <si>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</si>
  <si>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</si>
  <si>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</si>
  <si>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</si>
  <si>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</si>
  <si>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</si>
  <si>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</si>
  <si>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</si>
  <si>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</si>
  <si>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</si>
  <si>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</si>
  <si>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</si>
  <si>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</si>
  <si>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</si>
  <si>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</si>
  <si>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</si>
  <si>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</si>
  <si>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</si>
  <si>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</si>
  <si>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</si>
  <si>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</si>
  <si>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</si>
  <si>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</si>
  <si>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</si>
  <si>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</si>
  <si>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</si>
  <si>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</si>
  <si>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</si>
  <si>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</si>
  <si>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</si>
  <si>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</si>
  <si>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</si>
  <si>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</si>
  <si>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</si>
  <si>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</si>
  <si>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</si>
  <si>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</si>
  <si>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</si>
  <si>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</si>
  <si>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</si>
  <si>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</si>
  <si>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</si>
  <si>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</si>
  <si>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</si>
  <si>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</si>
  <si>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</si>
  <si>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</si>
  <si>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</si>
  <si>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</si>
  <si>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</si>
  <si>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</si>
  <si>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</si>
  <si>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</si>
  <si>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</si>
  <si>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</si>
  <si>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</si>
  <si>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</si>
  <si>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</si>
  <si>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</si>
  <si>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</si>
  <si>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</si>
  <si>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</si>
  <si>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</si>
  <si>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</si>
  <si>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</si>
  <si>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</si>
  <si>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</si>
  <si>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</si>
  <si>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</si>
  <si>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</si>
  <si>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</si>
  <si>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</si>
  <si>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</si>
  <si>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</si>
  <si>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</si>
  <si>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</si>
  <si>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</si>
  <si>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</si>
  <si>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</si>
  <si>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</si>
  <si>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</si>
  <si>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</si>
  <si>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</si>
  <si>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</si>
  <si>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</si>
  <si>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</si>
  <si>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</si>
  <si>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</si>
  <si>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</si>
  <si>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</si>
  <si>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</si>
  <si>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</si>
  <si>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</si>
  <si>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</si>
  <si>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</si>
  <si>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</si>
  <si>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</si>
  <si>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</si>
  <si>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</si>
  <si>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</si>
  <si>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</si>
  <si>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</si>
  <si>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</si>
  <si>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</si>
  <si>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</si>
  <si>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</si>
  <si>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</si>
  <si>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</si>
  <si>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</si>
  <si>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</si>
  <si>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</si>
  <si>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</si>
  <si>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</si>
  <si>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</si>
  <si>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</si>
  <si>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</si>
  <si>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</si>
  <si>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</si>
  <si>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</si>
  <si>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</si>
  <si>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</si>
  <si>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</si>
  <si>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</si>
  <si>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</si>
  <si>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</si>
  <si>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</si>
  <si>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</si>
  <si>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</si>
  <si>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</si>
  <si>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</si>
  <si>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</si>
  <si>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</si>
  <si>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</si>
  <si>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</si>
  <si>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</si>
  <si>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</si>
  <si>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</si>
  <si>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</si>
  <si>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</si>
  <si>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</si>
  <si>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</si>
  <si>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</si>
  <si>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</si>
  <si>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</si>
  <si>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</si>
  <si>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</si>
  <si>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</si>
  <si>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</si>
  <si>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</si>
  <si>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</si>
  <si>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</si>
  <si>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</si>
  <si>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</si>
  <si>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</si>
  <si>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</si>
  <si>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</si>
  <si>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</si>
  <si>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</si>
  <si>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</si>
  <si>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</si>
  <si>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</si>
  <si>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</si>
  <si>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</si>
  <si>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</si>
  <si>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</si>
  <si>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</si>
  <si>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</si>
  <si>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</si>
  <si>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</si>
  <si>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</si>
  <si>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</si>
  <si>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</si>
  <si>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</si>
  <si>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</si>
  <si>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</si>
  <si>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</si>
  <si>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</si>
  <si>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</si>
  <si>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</si>
  <si>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</si>
  <si>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</si>
  <si>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</si>
  <si>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</si>
  <si>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</si>
  <si>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</si>
  <si>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</si>
  <si>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</si>
  <si>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</si>
  <si>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</si>
  <si>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</si>
  <si>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</si>
  <si>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</si>
  <si>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</si>
  <si>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</si>
  <si>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</si>
  <si>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</si>
  <si>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</si>
  <si>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</si>
  <si>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</si>
  <si>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</si>
  <si>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</si>
  <si>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</si>
  <si>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</si>
  <si>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</si>
  <si>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</si>
  <si>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</si>
  <si>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</si>
  <si>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</si>
  <si>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</si>
  <si>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</si>
  <si>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</si>
  <si>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</si>
  <si>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</si>
  <si>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</si>
  <si>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</si>
  <si>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</si>
  <si>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</si>
  <si>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</si>
  <si>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</si>
  <si>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</si>
  <si>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</si>
  <si>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</si>
  <si>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</si>
  <si>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</si>
  <si>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</si>
  <si>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</si>
  <si>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</si>
  <si>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</si>
  <si>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</si>
  <si>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</si>
  <si>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</si>
  <si>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</si>
  <si>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</si>
  <si>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</si>
  <si>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</si>
  <si>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</si>
  <si>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</si>
  <si>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</si>
  <si>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</si>
  <si>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</si>
  <si>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</si>
  <si>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</si>
  <si>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</si>
  <si>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</si>
  <si>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</si>
  <si>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</si>
  <si>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</si>
  <si>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</si>
  <si>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</si>
  <si>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</si>
  <si>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</si>
  <si>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</si>
  <si>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</si>
  <si>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</si>
  <si>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</si>
  <si>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</si>
  <si>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</si>
  <si>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</si>
  <si>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</si>
  <si>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</si>
  <si>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</si>
  <si>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</si>
  <si>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</si>
  <si>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</si>
  <si>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</si>
  <si>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</si>
  <si>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</si>
  <si>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</si>
  <si>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</si>
  <si>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</si>
  <si>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</si>
  <si>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</si>
  <si>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</si>
  <si>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</si>
  <si>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</si>
  <si>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</si>
  <si>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</si>
  <si>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</si>
  <si>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</si>
  <si>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</si>
  <si>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</si>
  <si>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</si>
  <si>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</si>
  <si>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</si>
  <si>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</si>
  <si>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</si>
  <si>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</si>
  <si>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</si>
  <si>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</si>
  <si>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</si>
  <si>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</si>
  <si>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</si>
  <si>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</si>
  <si>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</si>
  <si>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</si>
  <si>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</si>
  <si>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</si>
  <si>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</si>
  <si>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</si>
  <si>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</si>
  <si>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</si>
  <si>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</si>
  <si>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</si>
  <si>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</si>
  <si>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</si>
  <si>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</si>
  <si>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</si>
  <si>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</si>
  <si>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</si>
  <si>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</si>
  <si>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</si>
  <si>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</si>
  <si>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</si>
  <si>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</si>
  <si>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</si>
  <si>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</si>
  <si>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</si>
  <si>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</si>
  <si>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</si>
  <si>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</si>
  <si>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</si>
  <si>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</si>
  <si>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</si>
  <si>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</si>
  <si>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</si>
  <si>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</si>
  <si>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</si>
  <si>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</si>
  <si>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</si>
  <si>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</si>
  <si>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</si>
  <si>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</si>
  <si>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</si>
  <si>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</si>
  <si>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</si>
  <si>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</si>
  <si>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</si>
  <si>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</si>
  <si>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</si>
  <si>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</si>
  <si>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</si>
  <si>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</si>
  <si>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</si>
  <si>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</si>
  <si>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</si>
  <si>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</si>
  <si>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</si>
  <si>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</si>
  <si>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</si>
  <si>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</si>
  <si>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</si>
  <si>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</si>
  <si>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</si>
  <si>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</si>
  <si>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</si>
  <si>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</si>
  <si>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</si>
  <si>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</si>
  <si>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</si>
  <si>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</si>
  <si>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</si>
  <si>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</si>
  <si>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</si>
  <si>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</si>
  <si>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</si>
  <si>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</si>
  <si>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</si>
  <si>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</si>
  <si>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</si>
  <si>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</si>
  <si>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</si>
  <si>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</si>
  <si>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</si>
  <si>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</si>
  <si>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</si>
  <si>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</si>
  <si>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</si>
  <si>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</si>
  <si>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</si>
  <si>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</si>
  <si>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</si>
  <si>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</si>
  <si>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</si>
  <si>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</si>
  <si>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</si>
  <si>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</si>
  <si>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</si>
  <si>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</si>
  <si>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</si>
  <si>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</si>
  <si>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</si>
  <si>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</si>
  <si>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</si>
  <si>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</si>
  <si>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</si>
  <si>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</si>
  <si>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</si>
  <si>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</si>
  <si>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</si>
  <si>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</si>
  <si>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</si>
  <si>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</si>
  <si>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</si>
  <si>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</si>
  <si>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</si>
  <si>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</si>
  <si>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</si>
  <si>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</si>
  <si>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</si>
  <si>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</si>
  <si>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</si>
  <si>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</si>
  <si>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</si>
  <si>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</si>
  <si>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</si>
  <si>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</si>
  <si>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</si>
  <si>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</si>
  <si>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</si>
  <si>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</si>
  <si>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</si>
  <si>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</si>
  <si>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</si>
  <si>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</si>
  <si>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</si>
  <si>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</si>
  <si>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</si>
  <si>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</si>
  <si>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</si>
  <si>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</si>
  <si>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</si>
  <si>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</si>
  <si>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</si>
  <si>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</si>
  <si>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</si>
  <si>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</si>
  <si>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</si>
  <si>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</si>
  <si>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</si>
  <si>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</si>
  <si>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</si>
  <si>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</si>
  <si>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</si>
  <si>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</si>
  <si>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</si>
  <si>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</si>
  <si>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</si>
  <si>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</si>
  <si>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</si>
  <si>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</si>
  <si>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</si>
  <si>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</si>
  <si>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</si>
  <si>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</si>
  <si>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</si>
  <si>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</si>
  <si>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</si>
  <si>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</si>
  <si>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</si>
  <si>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</si>
  <si>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</si>
  <si>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</si>
  <si>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</si>
  <si>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</si>
  <si>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</si>
  <si>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</si>
  <si>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</si>
  <si>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</si>
  <si>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</si>
  <si>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</si>
  <si>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</si>
  <si>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</si>
  <si>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</si>
  <si>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</si>
  <si>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</si>
  <si>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</si>
  <si>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</si>
  <si>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</si>
  <si>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</si>
  <si>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</si>
  <si>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</si>
  <si>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</si>
  <si>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</si>
  <si>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</si>
  <si>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</si>
  <si>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</si>
  <si>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</si>
  <si>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</si>
  <si>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</si>
  <si>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</si>
  <si>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</si>
  <si>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</si>
  <si>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</si>
  <si>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</si>
  <si>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</si>
  <si>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</si>
  <si>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</si>
  <si>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</si>
  <si>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</si>
  <si>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</si>
  <si>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</si>
  <si>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</si>
  <si>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</si>
  <si>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</si>
  <si>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</si>
  <si>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</si>
  <si>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</si>
  <si>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</si>
  <si>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</si>
  <si>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</si>
  <si>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</si>
  <si>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</si>
  <si>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</si>
  <si>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</si>
  <si>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</si>
  <si>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</si>
  <si>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</si>
  <si>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</si>
  <si>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</si>
  <si>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</si>
  <si>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</si>
  <si>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</si>
  <si>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</si>
  <si>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</si>
  <si>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</si>
  <si>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</si>
  <si>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</si>
  <si>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</si>
  <si>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</si>
  <si>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</si>
  <si>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</si>
  <si>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</si>
  <si>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</si>
  <si>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</si>
  <si>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</si>
  <si>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</si>
  <si>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</si>
  <si>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</si>
  <si>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</si>
  <si>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</si>
  <si>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</si>
  <si>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</si>
  <si>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</si>
  <si>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</si>
  <si>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</si>
  <si>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</si>
  <si>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</si>
  <si>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</si>
  <si>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</si>
  <si>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</si>
  <si>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</si>
  <si>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</si>
  <si>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</si>
  <si>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</si>
  <si>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</si>
  <si>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</si>
  <si>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</si>
  <si>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</si>
  <si>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</si>
  <si>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</si>
  <si>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</si>
  <si>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</si>
  <si>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</si>
  <si>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</si>
  <si>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</si>
  <si>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</si>
  <si>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</si>
  <si>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</si>
  <si>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</si>
  <si>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</si>
  <si>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</si>
  <si>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</si>
  <si>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</si>
  <si>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</si>
  <si>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</si>
  <si>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</si>
  <si>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</si>
  <si>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</si>
  <si>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</si>
  <si>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</si>
  <si>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</si>
  <si>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</si>
  <si>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</si>
  <si>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</si>
  <si>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</si>
  <si>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</si>
  <si>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</si>
  <si>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</si>
  <si>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</si>
  <si>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</si>
  <si>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</si>
  <si>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</si>
  <si>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</si>
  <si>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</si>
  <si>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</si>
  <si>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</si>
  <si>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</si>
  <si>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</si>
  <si>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</si>
  <si>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</si>
  <si>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</si>
  <si>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</si>
  <si>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</si>
  <si>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</si>
  <si>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</si>
  <si>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</si>
  <si>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</si>
  <si>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</si>
  <si>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</si>
  <si>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</si>
  <si>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</si>
  <si>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</si>
  <si>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</si>
  <si>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</si>
  <si>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</si>
  <si>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</si>
  <si>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</si>
  <si>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</si>
  <si>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</si>
  <si>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</si>
  <si>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</si>
  <si>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</si>
  <si>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</si>
  <si>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</si>
  <si>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</si>
  <si>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</si>
  <si>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</si>
  <si>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</si>
  <si>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</si>
  <si>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</si>
  <si>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</si>
  <si>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</si>
  <si>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</si>
  <si>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</si>
  <si>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</si>
  <si>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</si>
  <si>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</si>
  <si>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</si>
  <si>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</si>
  <si>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</si>
  <si>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</si>
  <si>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</si>
  <si>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</si>
  <si>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</si>
  <si>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</si>
  <si>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</si>
  <si>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</si>
  <si>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</si>
  <si>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</si>
  <si>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</si>
  <si>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</si>
  <si>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</si>
  <si>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</si>
  <si>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</si>
  <si>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</si>
  <si>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</si>
  <si>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</si>
  <si>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</si>
  <si>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</si>
  <si>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</si>
  <si>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</si>
  <si>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</si>
  <si>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</si>
  <si>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</si>
  <si>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</si>
  <si>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</si>
  <si>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</si>
  <si>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</si>
  <si>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</si>
  <si>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</si>
  <si>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</si>
  <si>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</si>
  <si>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</si>
  <si>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</si>
  <si>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</si>
  <si>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</si>
  <si>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</si>
  <si>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</si>
  <si>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</si>
  <si>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</si>
  <si>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</si>
  <si>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</si>
  <si>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</si>
  <si>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</si>
  <si>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</si>
  <si>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</si>
  <si>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</si>
  <si>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</si>
  <si>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</si>
  <si>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</si>
  <si>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</si>
  <si>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</si>
  <si>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</si>
  <si>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</si>
  <si>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</si>
  <si>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</si>
  <si>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</si>
  <si>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</si>
  <si>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</si>
  <si>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</si>
  <si>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</si>
  <si>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</si>
  <si>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</si>
  <si>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</si>
  <si>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</si>
  <si>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</si>
  <si>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</si>
  <si>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</si>
  <si>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</si>
  <si>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</si>
  <si>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</si>
  <si>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</si>
  <si>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</si>
  <si>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</si>
  <si>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</si>
  <si>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</si>
  <si>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</si>
  <si>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</si>
  <si>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</si>
  <si>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</si>
  <si>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</si>
  <si>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</si>
  <si>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</si>
  <si>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</si>
  <si>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</si>
  <si>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</si>
  <si>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</si>
  <si>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</si>
  <si>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</si>
  <si>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</si>
  <si>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</si>
  <si>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</si>
  <si>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</si>
  <si>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</si>
  <si>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</si>
  <si>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</si>
  <si>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</si>
  <si>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</si>
  <si>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</si>
  <si>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</si>
  <si>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</si>
  <si>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</si>
  <si>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</si>
  <si>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</si>
  <si>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</si>
  <si>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</si>
  <si>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</si>
  <si>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</si>
  <si>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</si>
  <si>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</si>
  <si>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</si>
  <si>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</si>
  <si>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</si>
  <si>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</si>
  <si>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</si>
  <si>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</si>
  <si>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</si>
  <si>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</si>
  <si>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</si>
  <si>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</si>
  <si>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</si>
  <si>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</si>
  <si>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</si>
  <si>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</si>
  <si>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</si>
  <si>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</si>
  <si>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</si>
  <si>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</si>
  <si>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</si>
  <si>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</si>
  <si>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</si>
  <si>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</si>
  <si>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</si>
  <si>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</si>
  <si>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</si>
  <si>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</si>
  <si>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</si>
  <si>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</si>
  <si>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</si>
  <si>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</si>
  <si>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</si>
  <si>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</si>
  <si>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</si>
  <si>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</si>
  <si>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</si>
  <si>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</si>
  <si>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</si>
  <si>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</si>
  <si>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</si>
  <si>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</si>
  <si>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</si>
  <si>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</si>
  <si>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</si>
  <si>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</si>
  <si>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</si>
  <si>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</si>
  <si>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</si>
  <si>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</si>
  <si>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</si>
  <si>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</si>
  <si>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</si>
  <si>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</si>
  <si>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</si>
  <si>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</si>
  <si>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</si>
  <si>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</si>
  <si>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</si>
  <si>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</si>
  <si>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</si>
  <si>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</si>
  <si>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</si>
  <si>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</si>
  <si>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</si>
  <si>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</si>
  <si>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</si>
  <si>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</si>
  <si>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</si>
  <si>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</si>
  <si>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</si>
  <si>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</si>
  <si>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</si>
  <si>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</si>
  <si>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</si>
  <si>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</si>
  <si>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</si>
  <si>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</si>
  <si>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</si>
  <si>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</si>
  <si>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</si>
  <si>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</si>
  <si>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</si>
  <si>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</si>
  <si>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</si>
  <si>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</si>
  <si>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</si>
  <si>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</si>
  <si>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</si>
  <si>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</si>
  <si>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</si>
  <si>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</si>
  <si>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</si>
  <si>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</si>
  <si>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</si>
  <si>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</si>
  <si>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</si>
  <si>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</si>
  <si>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</si>
  <si>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</si>
  <si>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</si>
  <si>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</si>
  <si>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</si>
  <si>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</si>
  <si>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</si>
  <si>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</si>
  <si>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</si>
  <si>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</si>
  <si>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</si>
  <si>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</si>
  <si>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</si>
  <si>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</si>
  <si>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</si>
  <si>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</si>
  <si>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</si>
  <si>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</si>
  <si>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</si>
  <si>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</si>
  <si>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</si>
  <si>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</si>
  <si>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</si>
  <si>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</si>
  <si>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</si>
  <si>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</si>
  <si>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</si>
  <si>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</si>
  <si>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</si>
  <si>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</si>
  <si>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</si>
  <si>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</si>
  <si>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</si>
  <si>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</si>
  <si>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</si>
  <si>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</si>
  <si>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</si>
  <si>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</si>
  <si>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</si>
  <si>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</si>
  <si>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</si>
  <si>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</si>
  <si>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</si>
  <si>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</si>
  <si>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</si>
  <si>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</si>
  <si>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</si>
  <si>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</si>
  <si>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</si>
  <si>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</si>
  <si>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</si>
  <si>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</si>
  <si>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</si>
  <si>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</si>
  <si>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</si>
  <si>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</si>
  <si>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</si>
  <si>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</si>
  <si>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</si>
  <si>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</si>
  <si>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</si>
  <si>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</si>
  <si>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</si>
  <si>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</si>
  <si>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</si>
  <si>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</si>
  <si>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</si>
  <si>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</si>
  <si>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</si>
  <si>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</si>
  <si>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</si>
  <si>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</si>
  <si>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</si>
  <si>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</si>
  <si>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</si>
  <si>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</si>
  <si>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</si>
  <si>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</si>
  <si>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</si>
  <si>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</si>
  <si>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</si>
  <si>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</si>
  <si>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</si>
  <si>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</si>
  <si>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</si>
  <si>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</si>
  <si>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</si>
  <si>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</si>
  <si>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</si>
  <si>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</si>
  <si>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</si>
  <si>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</si>
  <si>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</si>
  <si>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</si>
  <si>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</si>
  <si>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</si>
  <si>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</si>
  <si>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</si>
  <si>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</si>
  <si>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</si>
  <si>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</si>
  <si>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</si>
  <si>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</si>
  <si>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</si>
  <si>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</si>
  <si>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</si>
  <si>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</si>
  <si>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</si>
  <si>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</si>
  <si>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</si>
  <si>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</si>
  <si>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</si>
  <si>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</si>
  <si>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</si>
  <si>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</si>
  <si>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</si>
  <si>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</si>
  <si>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</si>
  <si>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</si>
  <si>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</si>
  <si>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</si>
  <si>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</si>
  <si>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</si>
  <si>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</si>
  <si>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</si>
  <si>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</si>
  <si>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</si>
  <si>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</si>
  <si>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</si>
  <si>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</si>
  <si>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</si>
  <si>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</si>
  <si>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</si>
  <si>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</si>
  <si>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</si>
  <si>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</si>
  <si>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</si>
  <si>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</si>
  <si>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</si>
  <si>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</si>
  <si>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</si>
  <si>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</si>
  <si>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</si>
  <si>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</si>
  <si>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</si>
  <si>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</si>
  <si>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</si>
  <si>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</si>
  <si>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</si>
  <si>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</si>
  <si>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</si>
  <si>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</si>
  <si>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</si>
  <si>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</si>
  <si>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</si>
  <si>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</si>
  <si>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</si>
  <si>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</si>
  <si>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</si>
  <si>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</si>
  <si>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</si>
  <si>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</si>
  <si>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</si>
  <si>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</si>
  <si>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</si>
  <si>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</si>
  <si>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</si>
  <si>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</si>
  <si>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</si>
  <si>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</si>
  <si>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</si>
  <si>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</si>
  <si>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</si>
  <si>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</si>
  <si>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</si>
  <si>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</si>
  <si>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</si>
  <si>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</si>
  <si>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</si>
  <si>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</si>
  <si>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</si>
  <si>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</si>
  <si>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</si>
  <si>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</si>
  <si>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</si>
  <si>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</si>
  <si>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</si>
  <si>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</si>
  <si>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</si>
  <si>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</si>
  <si>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</si>
  <si>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</si>
  <si>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</si>
  <si>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</si>
  <si>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</si>
  <si>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</si>
  <si>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</si>
  <si>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</si>
  <si>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</si>
  <si>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</si>
  <si>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</si>
  <si>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</si>
  <si>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</si>
  <si>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</si>
  <si>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</si>
  <si>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</si>
  <si>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</si>
  <si>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</si>
  <si>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</si>
  <si>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</si>
  <si>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</si>
  <si>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</si>
  <si>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</si>
  <si>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</si>
  <si>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</si>
  <si>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</si>
  <si>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</si>
  <si>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</si>
  <si>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</si>
  <si>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</si>
  <si>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</si>
  <si>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</si>
  <si>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</si>
  <si>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</si>
  <si>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</si>
  <si>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</si>
  <si>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</si>
  <si>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</si>
  <si>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</si>
  <si>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</si>
  <si>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</si>
  <si>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</si>
  <si>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</si>
  <si>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</si>
  <si>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</si>
  <si>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</si>
  <si>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</si>
  <si>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</si>
  <si>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</si>
  <si>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</si>
  <si>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</si>
  <si>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</si>
  <si>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</si>
  <si>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</si>
  <si>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</si>
  <si>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</si>
  <si>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</si>
  <si>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</si>
  <si>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</si>
  <si>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</si>
  <si>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</si>
  <si>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</si>
  <si>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</si>
  <si>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</si>
  <si>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</si>
  <si>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</si>
  <si>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</si>
  <si>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</si>
  <si>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</si>
  <si>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</si>
  <si>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</si>
  <si>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</si>
  <si>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</si>
  <si>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</si>
  <si>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</si>
  <si>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</si>
  <si>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</si>
  <si>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</si>
  <si>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</si>
  <si>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</si>
  <si>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</si>
  <si>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</si>
  <si>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</si>
  <si>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</si>
  <si>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</si>
  <si>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</si>
  <si>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</si>
  <si>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</si>
  <si>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</si>
  <si>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</si>
  <si>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</si>
  <si>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</si>
  <si>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</si>
  <si>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</si>
  <si>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2021-66-10001570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</si>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</sst>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0" zoomScaleNormal="80"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375" style="4" customWidth="1"/>
    <col min="4" max="4" width="23.375" style="4" customWidth="1"/>
    <col min="5" max="5" width="28.62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375" style="4" customWidth="1"/>
    <col min="14" max="14" width="22.375" style="4" customWidth="1"/>
    <col min="15" max="15" width="29.125" style="4" customWidth="1"/>
    <col min="16" max="16" width="4.37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37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396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396</v>
      </c>
      <c r="J20" s="150" t="s">
        <v>882</v>
      </c>
      <c r="K20" s="151">
        <v>2182901643</v>
      </c>
      <c r="L20" s="152">
        <v>44242</v>
      </c>
      <c r="M20" s="152">
        <v>44561</v>
      </c>
      <c r="N20" s="135">
        <f>+(M20-L20)/30</f>
        <v>10.633333333333333</v>
      </c>
      <c r="O20" s="138"/>
      <c r="U20" s="134"/>
      <c r="V20" s="105">
        <f ca="1">NOW()</f>
        <v>44193.928673842594</v>
      </c>
      <c r="W20" s="105">
        <f ca="1">NOW()</f>
        <v>44193.928673842594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87316065.719999999</v>
      </c>
      <c r="F185" s="92"/>
      <c r="G185" s="93"/>
      <c r="H185" s="88"/>
      <c r="I185" s="90" t="s">
        <v>2627</v>
      </c>
      <c r="J185" s="165">
        <f>+SUM(M179:M183)</f>
        <v>0.04</v>
      </c>
      <c r="K185" s="202" t="s">
        <v>2628</v>
      </c>
      <c r="L185" s="202"/>
      <c r="M185" s="94">
        <f>+J185*(SUM(K20:K35))</f>
        <v>87316065.719999999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75" defaultRowHeight="15" x14ac:dyDescent="0.25"/>
  <cols>
    <col min="1" max="1" width="23.37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75" defaultRowHeight="15"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