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29SUCRE---INVITACIÓN-A-MANIFESTACIÓN-DE-INTERÉS-No.-2021-70-2000013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<sst xmlns="http://schemas.openxmlformats.org/spreadsheetml/2006/main" count="3134" uniqueCount="2716">
  <si>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</si>
  <si>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</si>
  <si>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</si>
  <si>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</si>
  <si>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</si>
  <si>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</si>
  <si>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</si>
  <si>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</si>
  <si>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</si>
  <si>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</si>
  <si>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</si>
  <si>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</si>
  <si>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</si>
  <si>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</si>
  <si>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</si>
  <si>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</si>
  <si>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</si>
  <si>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</si>
  <si>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</si>
  <si>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</si>
  <si>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</si>
  <si>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</si>
  <si>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</si>
  <si>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</si>
  <si>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</si>
  <si>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</si>
  <si>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</si>
  <si>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</si>
  <si>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</si>
  <si>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</si>
  <si>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</si>
  <si>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</si>
  <si>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</si>
  <si>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</si>
  <si>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</si>
  <si>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</si>
  <si>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</si>
  <si>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</si>
  <si>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</si>
  <si>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</si>
  <si>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</si>
  <si>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</si>
  <si>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</si>
  <si>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</si>
  <si>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</si>
  <si>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</si>
  <si>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</si>
  <si>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</si>
  <si>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</si>
  <si>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</si>
  <si>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</si>
  <si>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</si>
  <si>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</si>
  <si>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</si>
  <si>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</si>
  <si>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</si>
  <si>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</si>
  <si>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</si>
  <si>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</si>
  <si>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</si>
  <si>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</si>
  <si>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</si>
  <si>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</si>
  <si>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</si>
  <si>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</si>
  <si>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</si>
  <si>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</si>
  <si>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</si>
  <si>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</si>
  <si>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</si>
  <si>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</si>
  <si>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</si>
  <si>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</si>
  <si>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</si>
  <si>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</si>
  <si>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</si>
  <si>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</si>
  <si>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</si>
  <si>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</si>
  <si>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</si>
  <si>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</si>
  <si>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</si>
  <si>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</si>
  <si>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</si>
  <si>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</si>
  <si>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</si>
  <si>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</si>
  <si>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</si>
  <si>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</si>
  <si>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</si>
  <si>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</si>
  <si>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</si>
  <si>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</si>
  <si>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</si>
  <si>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</si>
  <si>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</si>
  <si>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</si>
  <si>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</si>
  <si>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</si>
  <si>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</si>
  <si>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</si>
  <si>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</si>
  <si>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</si>
  <si>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</si>
  <si>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</si>
  <si>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</si>
  <si>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</si>
  <si>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</si>
  <si>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</si>
  <si>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</si>
  <si>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</si>
  <si>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</si>
  <si>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</si>
  <si>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</si>
  <si>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</si>
  <si>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</si>
  <si>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</si>
  <si>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</si>
  <si>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</si>
  <si>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</si>
  <si>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</si>
  <si>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</si>
  <si>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</si>
  <si>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</si>
  <si>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</si>
  <si>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</si>
  <si>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</si>
  <si>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</si>
  <si>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</si>
  <si>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</si>
  <si>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</si>
  <si>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</si>
  <si>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</si>
  <si>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</si>
  <si>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</si>
  <si>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</si>
  <si>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</si>
  <si>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</si>
  <si>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</si>
  <si>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</si>
  <si>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</si>
  <si>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</si>
  <si>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</si>
  <si>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</si>
  <si>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</si>
  <si>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</si>
  <si>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</si>
  <si>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</si>
  <si>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</si>
  <si>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</si>
  <si>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</si>
  <si>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</si>
  <si>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</si>
  <si>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</si>
  <si>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</si>
  <si>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</si>
  <si>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</si>
  <si>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</si>
  <si>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</si>
  <si>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</si>
  <si>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</si>
  <si>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</si>
  <si>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</si>
  <si>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</si>
  <si>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</si>
  <si>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</si>
  <si>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</si>
  <si>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</si>
  <si>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</si>
  <si>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</si>
  <si>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</si>
  <si>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</si>
  <si>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</si>
  <si>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</si>
  <si>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</si>
  <si>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</si>
  <si>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</si>
  <si>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</si>
  <si>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</si>
  <si>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</si>
  <si>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</si>
  <si>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</si>
  <si>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</si>
  <si>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</si>
  <si>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</si>
  <si>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</si>
  <si>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</si>
  <si>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</si>
  <si>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</si>
  <si>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</si>
  <si>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</si>
  <si>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</si>
  <si>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</si>
  <si>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</si>
  <si>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</si>
  <si>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</si>
  <si>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</si>
  <si>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</si>
  <si>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</si>
  <si>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</si>
  <si>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</si>
  <si>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</si>
  <si>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</si>
  <si>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</si>
  <si>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</si>
  <si>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</si>
  <si>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</si>
  <si>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</si>
  <si>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</si>
  <si>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</si>
  <si>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</si>
  <si>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</si>
  <si>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</si>
  <si>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</si>
  <si>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</si>
  <si>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</si>
  <si>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</si>
  <si>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</si>
  <si>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</si>
  <si>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</si>
  <si>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</si>
  <si>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</si>
  <si>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</si>
  <si>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</si>
  <si>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</si>
  <si>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</si>
  <si>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</si>
  <si>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</si>
  <si>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</si>
  <si>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</si>
  <si>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</si>
  <si>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</si>
  <si>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</si>
  <si>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</si>
  <si>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</si>
  <si>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</si>
  <si>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</si>
  <si>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</si>
  <si>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</si>
  <si>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</si>
  <si>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</si>
  <si>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</si>
  <si>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</si>
  <si>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</si>
  <si>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</si>
  <si>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</si>
  <si>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</si>
  <si>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</si>
  <si>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</si>
  <si>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</si>
  <si>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</si>
  <si>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</si>
  <si>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</si>
  <si>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</si>
  <si>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</si>
  <si>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</si>
  <si>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</si>
  <si>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</si>
  <si>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</si>
  <si>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</si>
  <si>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</si>
  <si>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</si>
  <si>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</si>
  <si>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</si>
  <si>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</si>
  <si>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</si>
  <si>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</si>
  <si>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</si>
  <si>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</si>
  <si>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</si>
  <si>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</si>
  <si>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</si>
  <si>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</si>
  <si>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</si>
  <si>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</si>
  <si>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</si>
  <si>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</si>
  <si>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</si>
  <si>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</si>
  <si>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</si>
  <si>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</si>
  <si>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</si>
  <si>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</si>
  <si>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</si>
  <si>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</si>
  <si>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</si>
  <si>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</si>
  <si>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</si>
  <si>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</si>
  <si>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</si>
  <si>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</si>
  <si>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</si>
  <si>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</si>
  <si>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</si>
  <si>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</si>
  <si>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</si>
  <si>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</si>
  <si>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</si>
  <si>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</si>
  <si>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</si>
  <si>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</si>
  <si>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</si>
  <si>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</si>
  <si>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</si>
  <si>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</si>
  <si>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</si>
  <si>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</si>
  <si>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</si>
  <si>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</si>
  <si>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</si>
  <si>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</si>
  <si>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</si>
  <si>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</si>
  <si>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</si>
  <si>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</si>
  <si>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</si>
  <si>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</si>
  <si>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</si>
  <si>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</si>
  <si>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</si>
  <si>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</si>
  <si>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</si>
  <si>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</si>
  <si>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</si>
  <si>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</si>
  <si>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</si>
  <si>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</si>
  <si>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</si>
  <si>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</si>
  <si>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</si>
  <si>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</si>
  <si>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</si>
  <si>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</si>
  <si>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</si>
  <si>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</si>
  <si>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</si>
  <si>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</si>
  <si>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</si>
  <si>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</si>
  <si>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</si>
  <si>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</si>
  <si>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</si>
  <si>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</si>
  <si>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</si>
  <si>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</si>
  <si>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</si>
  <si>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</si>
  <si>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</si>
  <si>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</si>
  <si>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</si>
  <si>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</si>
  <si>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</si>
  <si>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</si>
  <si>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</si>
  <si>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</si>
  <si>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</si>
  <si>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</si>
  <si>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</si>
  <si>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</si>
  <si>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</si>
  <si>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</si>
  <si>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</si>
  <si>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</si>
  <si>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</si>
  <si>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</si>
  <si>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</si>
  <si>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</si>
  <si>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</si>
  <si>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</si>
  <si>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</si>
  <si>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</si>
  <si>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</si>
  <si>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</si>
  <si>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</si>
  <si>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</si>
  <si>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</si>
  <si>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</si>
  <si>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</si>
  <si>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</si>
  <si>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</si>
  <si>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</si>
  <si>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</si>
  <si>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</si>
  <si>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</si>
  <si>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</si>
  <si>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</si>
  <si>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</si>
  <si>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</si>
  <si>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</si>
  <si>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</si>
  <si>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</si>
  <si>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</si>
  <si>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</si>
  <si>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</si>
  <si>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</si>
  <si>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</si>
  <si>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</si>
  <si>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</si>
  <si>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</si>
  <si>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</si>
  <si>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</si>
  <si>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</si>
  <si>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</si>
  <si>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</si>
  <si>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</si>
  <si>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</si>
  <si>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</si>
  <si>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</si>
  <si>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</si>
  <si>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</si>
  <si>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</si>
  <si>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</si>
  <si>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</si>
  <si>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</si>
  <si>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</si>
  <si>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</si>
  <si>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</si>
  <si>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</si>
  <si>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</si>
  <si>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</si>
  <si>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</si>
  <si>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</si>
  <si>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</si>
  <si>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</si>
  <si>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</si>
  <si>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</si>
  <si>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</si>
  <si>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</si>
  <si>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</si>
  <si>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</si>
  <si>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</si>
  <si>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</si>
  <si>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</si>
  <si>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</si>
  <si>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</si>
  <si>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</si>
  <si>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</si>
  <si>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</si>
  <si>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</si>
  <si>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</si>
  <si>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</si>
  <si>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</si>
  <si>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</si>
  <si>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</si>
  <si>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</si>
  <si>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</si>
  <si>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</si>
  <si>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</si>
  <si>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</si>
  <si>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</si>
  <si>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</si>
  <si>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</si>
  <si>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</si>
  <si>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</si>
  <si>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</si>
  <si>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</si>
  <si>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</si>
  <si>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</si>
  <si>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</si>
  <si>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</si>
  <si>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</si>
  <si>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</si>
  <si>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</si>
  <si>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</si>
  <si>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</si>
  <si>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</si>
  <si>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</si>
  <si>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</si>
  <si>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</si>
  <si>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</si>
  <si>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</si>
  <si>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</si>
  <si>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</si>
  <si>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</si>
  <si>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</si>
  <si>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</si>
  <si>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</si>
  <si>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</si>
  <si>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</si>
  <si>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</si>
  <si>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</si>
  <si>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</si>
  <si>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</si>
  <si>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</si>
  <si>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</si>
  <si>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</si>
  <si>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</si>
  <si>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</si>
  <si>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</si>
  <si>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</si>
  <si>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</si>
  <si>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</si>
  <si>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</si>
  <si>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</si>
  <si>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</si>
  <si>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</si>
  <si>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</si>
  <si>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</si>
  <si>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</si>
  <si>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</si>
  <si>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</si>
  <si>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</si>
  <si>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</si>
  <si>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</si>
  <si>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</si>
  <si>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</si>
  <si>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</si>
  <si>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</si>
  <si>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</si>
  <si>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</si>
  <si>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</si>
  <si>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</si>
  <si>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</si>
  <si>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</si>
  <si>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</si>
  <si>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</si>
  <si>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</si>
  <si>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</si>
  <si>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</si>
  <si>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</si>
  <si>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</si>
  <si>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</si>
  <si>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</si>
  <si>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</si>
  <si>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</si>
  <si>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</si>
  <si>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</si>
  <si>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</si>
  <si>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</si>
  <si>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</si>
  <si>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</si>
  <si>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</si>
  <si>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</si>
  <si>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</si>
  <si>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</si>
  <si>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</si>
  <si>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</si>
  <si>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</si>
  <si>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</si>
  <si>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</si>
  <si>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</si>
  <si>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</si>
  <si>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</si>
  <si>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</si>
  <si>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</si>
  <si>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</si>
  <si>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</si>
  <si>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</si>
  <si>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</si>
  <si>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</si>
  <si>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</si>
  <si>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</si>
  <si>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</si>
  <si>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</si>
  <si>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</si>
  <si>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</si>
  <si>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</si>
  <si>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</si>
  <si>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</si>
  <si>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</si>
  <si>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</si>
  <si>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</si>
  <si>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</si>
  <si>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</si>
  <si>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</si>
  <si>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</si>
  <si>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</si>
  <si>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</si>
  <si>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</si>
  <si>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</si>
  <si>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</si>
  <si>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</si>
  <si>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</si>
  <si>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</si>
  <si>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</si>
  <si>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</si>
  <si>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</si>
  <si>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</si>
  <si>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</si>
  <si>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</si>
  <si>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</si>
  <si>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</si>
  <si>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</si>
  <si>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</si>
  <si>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</si>
  <si>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</si>
  <si>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</si>
  <si>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</si>
  <si>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</si>
  <si>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</si>
  <si>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</si>
  <si>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</si>
  <si>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</si>
  <si>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</si>
  <si>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</si>
  <si>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</si>
  <si>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</si>
  <si>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</si>
  <si>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</si>
  <si>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</si>
  <si>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</si>
  <si>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</si>
  <si>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</si>
  <si>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</si>
  <si>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</si>
  <si>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</si>
  <si>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</si>
  <si>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</si>
  <si>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</si>
  <si>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</si>
  <si>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</si>
  <si>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</si>
  <si>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</si>
  <si>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</si>
  <si>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</si>
  <si>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</si>
  <si>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</si>
  <si>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</si>
  <si>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</si>
  <si>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</si>
  <si>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</si>
  <si>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</si>
  <si>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</si>
  <si>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</si>
  <si>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</si>
  <si>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</si>
  <si>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</si>
  <si>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</si>
  <si>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</si>
  <si>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</si>
  <si>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</si>
  <si>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</si>
  <si>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</si>
  <si>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</si>
  <si>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</si>
  <si>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</si>
  <si>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</si>
  <si>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</si>
  <si>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</si>
  <si>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</si>
  <si>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</si>
  <si>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</si>
  <si>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</si>
  <si>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</si>
  <si>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</si>
  <si>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</si>
  <si>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</si>
  <si>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</si>
  <si>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</si>
  <si>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</si>
  <si>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</si>
  <si>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</si>
  <si>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</si>
  <si>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</si>
  <si>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</si>
  <si>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</si>
  <si>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</si>
  <si>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</si>
  <si>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</si>
  <si>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</si>
  <si>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</si>
  <si>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</si>
  <si>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</si>
  <si>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</si>
  <si>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</si>
  <si>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</si>
  <si>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</si>
  <si>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</si>
  <si>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</si>
  <si>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</si>
  <si>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</si>
  <si>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</si>
  <si>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</si>
  <si>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</si>
  <si>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</si>
  <si>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</si>
  <si>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</si>
  <si>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</si>
  <si>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</si>
  <si>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</si>
  <si>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</si>
  <si>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</si>
  <si>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</si>
  <si>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</si>
  <si>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</si>
  <si>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</si>
  <si>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</si>
  <si>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</si>
  <si>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</si>
  <si>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</si>
  <si>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</si>
  <si>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</si>
  <si>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</si>
  <si>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</si>
  <si>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</si>
  <si>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</si>
  <si>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</si>
  <si>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</si>
  <si>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</si>
  <si>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</si>
  <si>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</si>
  <si>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</si>
  <si>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</si>
  <si>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</si>
  <si>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</si>
  <si>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</si>
  <si>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</si>
  <si>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</si>
  <si>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</si>
  <si>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</si>
  <si>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</si>
  <si>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</si>
  <si>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</si>
  <si>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</si>
  <si>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</si>
  <si>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</si>
  <si>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</si>
  <si>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</si>
  <si>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</si>
  <si>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</si>
  <si>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</si>
  <si>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</si>
  <si>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</si>
  <si>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</si>
  <si>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</si>
  <si>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</si>
  <si>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</si>
  <si>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</si>
  <si>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</si>
  <si>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</si>
  <si>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</si>
  <si>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</si>
  <si>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</si>
  <si>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</si>
  <si>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</si>
  <si>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</si>
  <si>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</si>
  <si>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</si>
  <si>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</si>
  <si>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</si>
  <si>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</si>
  <si>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</si>
  <si>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</si>
  <si>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</si>
  <si>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</si>
  <si>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</si>
  <si>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</si>
  <si>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</si>
  <si>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</si>
  <si>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</si>
  <si>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</si>
  <si>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</si>
  <si>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</si>
  <si>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</si>
  <si>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</si>
  <si>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</si>
  <si>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</si>
  <si>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</si>
  <si>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</si>
  <si>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</si>
  <si>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</si>
  <si>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</si>
  <si>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</si>
  <si>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</si>
  <si>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</si>
  <si>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</si>
  <si>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</si>
  <si>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</si>
  <si>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</si>
  <si>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</si>
  <si>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</si>
  <si>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</si>
  <si>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</si>
  <si>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</si>
  <si>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</si>
  <si>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</si>
  <si>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</si>
  <si>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</si>
  <si>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</si>
  <si>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</si>
  <si>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</si>
  <si>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</si>
  <si>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</si>
  <si>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</si>
  <si>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</si>
  <si>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</si>
  <si>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</si>
  <si>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</si>
  <si>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</si>
  <si>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</si>
  <si>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</si>
  <si>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</si>
  <si>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</si>
  <si>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</si>
  <si>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</si>
  <si>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</si>
  <si>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</si>
  <si>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</si>
  <si>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</si>
  <si>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</si>
  <si>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</si>
  <si>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</si>
  <si>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</si>
  <si>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</si>
  <si>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</si>
  <si>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</si>
  <si>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</si>
  <si>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</si>
  <si>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</si>
  <si>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</si>
  <si>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</si>
  <si>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</si>
  <si>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</si>
  <si>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</si>
  <si>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</si>
  <si>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</si>
  <si>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</si>
  <si>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</si>
  <si>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</si>
  <si>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</si>
  <si>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</si>
  <si>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</si>
  <si>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</si>
  <si>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</si>
  <si>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</si>
  <si>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</si>
  <si>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</si>
  <si>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</si>
  <si>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</si>
  <si>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</si>
  <si>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</si>
  <si>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</si>
  <si>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</si>
  <si>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</si>
  <si>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</si>
  <si>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</si>
  <si>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</si>
  <si>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</si>
  <si>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</si>
  <si>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</si>
  <si>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</si>
  <si>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</si>
  <si>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</si>
  <si>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</si>
  <si>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</si>
  <si>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</si>
  <si>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</si>
  <si>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</si>
  <si>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</si>
  <si>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</si>
  <si>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</si>
  <si>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</si>
  <si>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</si>
  <si>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</si>
  <si>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</si>
  <si>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</si>
  <si>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</si>
  <si>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</si>
  <si>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</si>
  <si>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</si>
  <si>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</si>
  <si>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</si>
  <si>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</si>
  <si>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</si>
  <si>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</si>
  <si>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</si>
  <si>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</si>
  <si>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</si>
  <si>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</si>
  <si>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</si>
  <si>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</si>
  <si>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</si>
  <si>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</si>
  <si>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</si>
  <si>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</si>
  <si>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</si>
  <si>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</si>
  <si>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</si>
  <si>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</si>
  <si>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</si>
  <si>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</si>
  <si>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</si>
  <si>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</si>
  <si>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</si>
  <si>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</si>
  <si>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</si>
  <si>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</si>
  <si>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</si>
  <si>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</si>
  <si>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</si>
  <si>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</si>
  <si>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</si>
  <si>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</si>
  <si>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</si>
  <si>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</si>
  <si>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</si>
  <si>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</si>
  <si>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</si>
  <si>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</si>
  <si>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</si>
  <si>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</si>
  <si>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</si>
  <si>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</si>
  <si>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</si>
  <si>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</si>
  <si>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</si>
  <si>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</si>
  <si>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</si>
  <si>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</si>
  <si>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</si>
  <si>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</si>
  <si>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</si>
  <si>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</si>
  <si>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</si>
  <si>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</si>
  <si>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</si>
  <si>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</si>
  <si>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</si>
  <si>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</si>
  <si>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</si>
  <si>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</si>
  <si>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</si>
  <si>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</si>
  <si>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</si>
  <si>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</si>
  <si>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</si>
  <si>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</si>
  <si>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</si>
  <si>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</si>
  <si>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</si>
  <si>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</si>
  <si>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</si>
  <si>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</si>
  <si>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</si>
  <si>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</si>
  <si>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</si>
  <si>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</si>
  <si>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</si>
  <si>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</si>
  <si>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</si>
  <si>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</si>
  <si>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</si>
  <si>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</si>
  <si>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</si>
  <si>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</si>
  <si>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</si>
  <si>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</si>
  <si>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</si>
  <si>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</si>
  <si>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</si>
  <si>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</si>
  <si>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</si>
  <si>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</si>
  <si>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</si>
  <si>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</si>
  <si>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</si>
  <si>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</si>
  <si>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</si>
  <si>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</si>
  <si>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</si>
  <si>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</si>
  <si>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</si>
  <si>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</si>
  <si>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</si>
  <si>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</si>
  <si>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</si>
  <si>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</si>
  <si>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</si>
  <si>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</si>
  <si>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</si>
  <si>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</si>
  <si>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</si>
  <si>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</si>
  <si>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</si>
  <si>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</si>
  <si>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</si>
  <si>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</si>
  <si>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</si>
  <si>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</si>
  <si>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</si>
  <si>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</si>
  <si>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</si>
  <si>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</si>
  <si>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</si>
  <si>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</si>
  <si>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</si>
  <si>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</si>
  <si>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</si>
  <si>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</si>
  <si>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</si>
  <si>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</si>
  <si>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</si>
  <si>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</si>
  <si>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</si>
  <si>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</si>
  <si>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</si>
  <si>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</si>
  <si>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</si>
  <si>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</si>
  <si>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</si>
  <si>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</si>
  <si>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</si>
  <si>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</si>
  <si>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</si>
  <si>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</si>
  <si>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</si>
  <si>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</si>
  <si>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</si>
  <si>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</si>
  <si>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</si>
  <si>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</si>
  <si>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</si>
  <si>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</si>
  <si>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</si>
  <si>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</si>
  <si>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</si>
  <si>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</si>
  <si>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</si>
  <si>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</si>
  <si>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</si>
  <si>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</si>
  <si>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</si>
  <si>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</si>
  <si>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</si>
  <si>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</si>
  <si>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</si>
  <si>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</si>
  <si>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</si>
  <si>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</si>
  <si>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</si>
  <si>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</si>
  <si>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</si>
  <si>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</si>
  <si>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</si>
  <si>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</si>
  <si>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</si>
  <si>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</si>
  <si>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</si>
  <si>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</si>
  <si>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</si>
  <si>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</si>
  <si>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</si>
  <si>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</si>
  <si>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</si>
  <si>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</si>
  <si>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</si>
  <si>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</si>
  <si>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</si>
  <si>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</si>
  <si>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</si>
  <si>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</si>
  <si>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</si>
  <si>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</si>
  <si>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</si>
  <si>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</si>
  <si>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</si>
  <si>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</si>
  <si>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</si>
  <si>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</si>
  <si>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</si>
  <si>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</si>
  <si>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</si>
  <si>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</si>
  <si>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</si>
  <si>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</si>
  <si>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</si>
  <si>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</si>
  <si>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</si>
  <si>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</si>
  <si>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</si>
  <si>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</si>
  <si>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</si>
  <si>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</si>
  <si>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</si>
  <si>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</si>
  <si>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</si>
  <si>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</si>
  <si>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</si>
  <si>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</si>
  <si>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</si>
  <si>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</si>
  <si>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</si>
  <si>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</si>
  <si>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</si>
  <si>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</si>
  <si>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</si>
  <si>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</si>
  <si>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</si>
  <si>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</si>
  <si>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</si>
  <si>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</si>
  <si>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</si>
  <si>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</si>
  <si>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</si>
  <si>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</si>
  <si>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</si>
  <si>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</si>
  <si>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</si>
  <si>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</si>
  <si>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</si>
  <si>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</si>
  <si>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</si>
  <si>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</si>
  <si>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</si>
  <si>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</si>
  <si>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</si>
  <si>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</si>
  <si>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</si>
  <si>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</si>
  <si>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</si>
  <si>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</si>
  <si>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</si>
  <si>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</si>
  <si>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</si>
  <si>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</si>
  <si>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</si>
  <si>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</si>
  <si>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</si>
  <si>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</si>
  <si>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</si>
  <si>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</si>
  <si>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</si>
  <si>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</si>
  <si>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</si>
  <si>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</si>
  <si>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</si>
  <si>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</si>
  <si>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</si>
  <si>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</si>
  <si>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</si>
  <si>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</si>
  <si>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</si>
  <si>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</si>
  <si>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</si>
  <si>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</si>
  <si>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</si>
  <si>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</si>
  <si>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</si>
  <si>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</si>
  <si>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</si>
  <si>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</si>
  <si>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</si>
  <si>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</si>
  <si>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</si>
  <si>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</si>
  <si>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</si>
  <si>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</si>
  <si>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</si>
  <si>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</si>
  <si>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</si>
  <si>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</si>
  <si>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</si>
  <si>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</si>
  <si>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</si>
  <si>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</si>
  <si>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</si>
  <si>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</si>
  <si>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</si>
  <si>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</si>
  <si>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</si>
  <si>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</si>
  <si>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</si>
  <si>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</si>
  <si>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</si>
  <si>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</si>
  <si>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</si>
  <si>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</si>
  <si>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</si>
  <si>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</si>
  <si>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</si>
  <si>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</si>
  <si>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</si>
  <si>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</si>
  <si>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</si>
  <si>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</si>
  <si>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</si>
  <si>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</si>
  <si>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</si>
  <si>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</si>
  <si>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</si>
  <si>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</si>
  <si>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</si>
  <si>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</si>
  <si>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</si>
  <si>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</si>
  <si>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</si>
  <si>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</si>
  <si>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</si>
  <si>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</si>
  <si>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</si>
  <si>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</si>
  <si>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</si>
  <si>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</si>
  <si>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</si>
  <si>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</si>
  <si>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</si>
  <si>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</si>
  <si>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</si>
  <si>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</si>
  <si>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</si>
  <si>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</si>
  <si>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</si>
  <si>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</si>
  <si>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</si>
  <si>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</si>
  <si>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</si>
  <si>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</si>
  <si>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</si>
  <si>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</si>
  <si>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</si>
  <si>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</si>
  <si>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</si>
  <si>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</si>
  <si>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</si>
  <si>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</si>
  <si>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</si>
  <si>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</si>
  <si>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</si>
  <si>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</si>
  <si>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</si>
  <si>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</si>
  <si>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</si>
  <si>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</si>
  <si>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</si>
  <si>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</si>
  <si>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</si>
  <si>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</si>
  <si>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</si>
  <si>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</si>
  <si>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</si>
  <si>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</si>
  <si>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</si>
  <si>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</si>
  <si>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</si>
  <si>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</si>
  <si>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</si>
  <si>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</si>
  <si>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</si>
  <si>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</si>
  <si>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</si>
  <si>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</si>
  <si>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</si>
  <si>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</si>
  <si>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</si>
  <si>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</si>
  <si>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</si>
  <si>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</si>
  <si>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</si>
  <si>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</si>
  <si>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</si>
  <si>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</si>
  <si>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</si>
  <si>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</si>
  <si>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</si>
  <si>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</si>
  <si>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</si>
  <si>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</si>
  <si>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</si>
  <si>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</si>
  <si>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</si>
  <si>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</si>
  <si>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</si>
  <si>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</si>
  <si>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</si>
  <si>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</si>
  <si>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</si>
  <si>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</si>
  <si>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</si>
  <si>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</si>
  <si>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</si>
  <si>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</si>
  <si>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</si>
  <si>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</si>
  <si>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</si>
  <si>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</si>
  <si>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</si>
  <si>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</si>
  <si>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</si>
  <si>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</si>
  <si>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</si>
  <si>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</si>
  <si>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</si>
  <si>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</si>
  <si>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</si>
  <si>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</si>
  <si>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</si>
  <si>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</si>
  <si>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</si>
  <si>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</si>
  <si>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</si>
  <si>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</si>
  <si>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</si>
  <si>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</si>
  <si>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</si>
  <si>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</si>
  <si>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</si>
  <si>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</si>
  <si>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</si>
  <si>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</si>
  <si>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</si>
  <si>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</si>
  <si>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</si>
  <si>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</si>
  <si>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</si>
  <si>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</si>
  <si>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</si>
  <si>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</si>
  <si>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</si>
  <si>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</si>
  <si>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</si>
  <si>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</si>
  <si>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</si>
  <si>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</si>
  <si>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</si>
  <si>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</si>
  <si>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</si>
  <si>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</si>
  <si>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</si>
  <si>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</si>
  <si>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</si>
  <si>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</si>
  <si>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</si>
  <si>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</si>
  <si>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</si>
  <si>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</si>
  <si>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</si>
  <si>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</si>
  <si>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</si>
  <si>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</si>
  <si>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</si>
  <si>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</si>
  <si>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</si>
  <si>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</si>
  <si>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</si>
  <si>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</si>
  <si>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</si>
  <si>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</si>
  <si>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</si>
  <si>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</si>
  <si>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</si>
  <si>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</si>
  <si>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</si>
  <si>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</si>
  <si>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</si>
  <si>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</si>
  <si>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</si>
  <si>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</si>
  <si>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</si>
  <si>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</si>
  <si>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</si>
  <si>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</si>
  <si>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</si>
  <si>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</si>
  <si>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</si>
  <si>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</si>
  <si>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</si>
  <si>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</si>
  <si>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</si>
  <si>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</si>
  <si>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</si>
  <si>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</si>
  <si>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</si>
  <si>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</si>
  <si>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</si>
  <si>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</si>
  <si>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</si>
  <si>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</si>
  <si>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</si>
  <si>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</si>
  <si>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</si>
  <si>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</si>
  <si>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</si>
  <si>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</si>
  <si>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</si>
  <si>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</si>
  <si>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</si>
  <si>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</si>
  <si>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</si>
  <si>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</si>
  <si>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</si>
  <si>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</si>
  <si>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</si>
  <si>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</si>
  <si>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</si>
  <si>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</si>
  <si>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</si>
  <si>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</si>
  <si>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</si>
  <si>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</si>
  <si>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</si>
  <si>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</si>
  <si>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</si>
  <si>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</si>
  <si>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</si>
  <si>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</si>
  <si>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</si>
  <si>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</si>
  <si>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</si>
  <si>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</si>
  <si>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</si>
  <si>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</si>
  <si>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</si>
  <si>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</si>
  <si>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</si>
  <si>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</si>
  <si>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</si>
  <si>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</si>
  <si>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</si>
  <si>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</si>
  <si>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</si>
  <si>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</si>
  <si>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</si>
  <si>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</si>
  <si>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</si>
  <si>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</si>
  <si>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</si>
  <si>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</si>
  <si>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</si>
  <si>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</si>
  <si>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</si>
  <si>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</si>
  <si>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</si>
  <si>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</si>
  <si>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</si>
  <si>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</si>
  <si>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</si>
  <si>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</si>
  <si>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</si>
  <si>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</si>
  <si>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</si>
  <si>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</si>
  <si>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</si>
  <si>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</si>
  <si>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</si>
  <si>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</si>
  <si>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</si>
  <si>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</si>
  <si>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</si>
  <si>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</si>
  <si>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</si>
  <si>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</si>
  <si>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</si>
  <si>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</si>
  <si>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</si>
  <si>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</si>
  <si>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</si>
  <si>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</si>
  <si>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</si>
  <si>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</si>
  <si>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</si>
  <si>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</si>
  <si>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</si>
  <si>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</si>
  <si>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</si>
  <si>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</si>
  <si>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</si>
  <si>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</si>
  <si>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</si>
  <si>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</si>
  <si>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</si>
  <si>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</si>
  <si>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</si>
  <si>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</si>
  <si>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</si>
  <si>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</si>
  <si>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</si>
  <si>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</si>
  <si>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</si>
  <si>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</si>
  <si>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</si>
  <si>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</si>
  <si>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</si>
  <si>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</si>
  <si>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</si>
  <si>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</si>
  <si>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</si>
  <si>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</si>
  <si>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</si>
  <si>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</si>
  <si>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</si>
  <si>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</si>
  <si>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</si>
  <si>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</si>
  <si>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</si>
  <si>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</si>
  <si>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</si>
  <si>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</si>
  <si>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</si>
  <si>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</si>
  <si>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</si>
  <si>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</si>
  <si>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</si>
  <si>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</si>
  <si>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</si>
  <si>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</si>
  <si>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</si>
  <si>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</si>
  <si>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</si>
  <si>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</si>
  <si>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</si>
  <si>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</si>
  <si>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</si>
  <si>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</si>
  <si>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</si>
  <si>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</si>
  <si>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</si>
  <si>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</si>
  <si>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</si>
  <si>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</si>
  <si>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</si>
  <si>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</si>
  <si>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</si>
  <si>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</si>
  <si>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</si>
  <si>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</si>
  <si>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</si>
  <si>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</si>
  <si>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</si>
  <si>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</si>
  <si>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</si>
  <si>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</si>
  <si>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</si>
  <si>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</si>
  <si>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</si>
  <si>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</si>
  <si>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</si>
  <si>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</si>
  <si>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</si>
  <si>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</si>
  <si>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</si>
  <si>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</si>
  <si>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</si>
  <si>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</si>
  <si>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</si>
  <si>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</si>
  <si>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</si>
  <si>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</si>
  <si>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</si>
  <si>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</si>
  <si>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</si>
  <si>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</si>
  <si>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</si>
  <si>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</si>
  <si>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</si>
  <si>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</si>
  <si>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</si>
  <si>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</si>
  <si>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</si>
  <si>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</si>
  <si>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</si>
  <si>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</si>
  <si>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</si>
  <si>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</si>
  <si>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</si>
  <si>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</si>
  <si>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</si>
  <si>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</si>
  <si>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</si>
  <si>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</si>
  <si>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</si>
  <si>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</si>
  <si>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</si>
  <si>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</si>
  <si>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</si>
  <si>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</si>
  <si>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</si>
  <si>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</si>
  <si>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</si>
  <si>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</si>
  <si>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</si>
  <si>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</si>
  <si>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</si>
  <si>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</si>
  <si>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</si>
  <si>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</si>
  <si>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</si>
  <si>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</si>
  <si>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</si>
  <si>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</si>
  <si>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</si>
  <si>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</si>
  <si>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</si>
  <si>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</si>
  <si>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</si>
  <si>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</si>
  <si>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</si>
  <si>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</si>
  <si>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</si>
  <si>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</si>
  <si>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</si>
  <si>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</si>
  <si>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</si>
  <si>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</si>
  <si>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</si>
  <si>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</si>
  <si>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</si>
  <si>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</si>
  <si>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</si>
  <si>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</si>
  <si>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</si>
  <si>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</si>
  <si>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</si>
  <si>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</si>
  <si>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</si>
  <si>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</si>
  <si>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</si>
  <si>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</si>
  <si>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</si>
  <si>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</si>
  <si>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</si>
  <si>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</si>
  <si>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</si>
  <si>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</si>
  <si>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</si>
  <si>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</si>
  <si>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</si>
  <si>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</si>
  <si>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</si>
  <si>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</si>
  <si>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</si>
  <si>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</si>
  <si>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</si>
  <si>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</si>
  <si>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</si>
  <si>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</si>
  <si>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</si>
  <si>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</si>
  <si>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</si>
  <si>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</si>
  <si>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</si>
  <si>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</si>
  <si>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</si>
  <si>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</si>
  <si>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</si>
  <si>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</si>
  <si>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</si>
  <si>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</si>
  <si>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</si>
  <si>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</si>
  <si>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</si>
  <si>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</si>
  <si>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</si>
  <si>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</si>
  <si>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</si>
  <si>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</si>
  <si>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</si>
  <si>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</si>
  <si>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</si>
  <si>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</si>
  <si>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</si>
  <si>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</si>
  <si>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</si>
  <si>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</si>
  <si>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</si>
  <si>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</si>
  <si>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</si>
  <si>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</si>
  <si>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</si>
  <si>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</si>
  <si>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</si>
  <si>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</si>
  <si>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</si>
  <si>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</si>
  <si>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</si>
  <si>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</si>
  <si>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</si>
  <si>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</si>
  <si>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</si>
  <si>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</si>
  <si>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</si>
  <si>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</si>
  <si>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</si>
  <si>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</si>
  <si>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</si>
  <si>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</si>
  <si>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</si>
  <si>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</si>
  <si>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</si>
  <si>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</si>
  <si>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</si>
  <si>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</si>
  <si>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</si>
  <si>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</si>
  <si>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</si>
  <si>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</si>
  <si>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</si>
  <si>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</si>
  <si>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</si>
  <si>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</si>
  <si>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</si>
  <si>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</si>
  <si>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</si>
  <si>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</si>
  <si>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</si>
  <si>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</si>
  <si>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</si>
  <si>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</si>
  <si>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</si>
  <si>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</si>
  <si>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</si>
  <si>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</si>
  <si>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</si>
  <si>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</si>
  <si>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</si>
  <si>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</si>
  <si>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</si>
  <si>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</si>
  <si>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</si>
  <si>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</si>
  <si>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</si>
  <si>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</si>
  <si>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</si>
  <si>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</si>
  <si>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</si>
  <si>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</si>
  <si>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</si>
  <si>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</si>
  <si>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</si>
  <si>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</si>
  <si>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</si>
  <si>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</si>
  <si>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</si>
  <si>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</si>
  <si>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</si>
  <si>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</si>
  <si>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</si>
  <si>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</si>
  <si>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</si>
  <si>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</si>
  <si>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</si>
  <si>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</si>
  <si>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</si>
  <si>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</si>
  <si>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</si>
  <si>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</si>
  <si>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</si>
  <si>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</si>
  <si>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</si>
  <si>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</si>
  <si>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</si>
  <si>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</si>
  <si>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</si>
  <si>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</si>
  <si>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</si>
  <si>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</si>
  <si>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</si>
  <si>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</si>
  <si>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</si>
  <si>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</si>
  <si>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</si>
  <si>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</si>
  <si>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</si>
  <si>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</si>
  <si>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</si>
  <si>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</si>
  <si>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</si>
  <si>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</si>
  <si>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</si>
  <si>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</si>
  <si>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</si>
  <si>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</si>
  <si>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</si>
  <si>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</si>
  <si>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</si>
  <si>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</si>
  <si>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</si>
  <si>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</si>
  <si>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</si>
  <si>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</si>
  <si>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</si>
  <si>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</si>
  <si>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</si>
  <si>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</si>
  <si>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</si>
  <si>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</si>
  <si>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</si>
  <si>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</si>
  <si>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</si>
  <si>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</si>
  <si>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</si>
  <si>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</si>
  <si>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</si>
  <si>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</si>
  <si>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</si>
  <si>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</si>
  <si>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</si>
  <si>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</si>
  <si>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</si>
  <si>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</si>
  <si>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</si>
  <si>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</si>
  <si>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</si>
  <si>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</si>
  <si>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</si>
  <si>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</si>
  <si>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</si>
  <si>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</si>
  <si>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</si>
  <si>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</si>
  <si>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</si>
  <si>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</si>
  <si>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</si>
  <si>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</si>
  <si>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</si>
  <si>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</si>
  <si>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</si>
  <si>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</si>
  <si>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</si>
  <si>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</si>
  <si>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</si>
  <si>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</si>
  <si>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</si>
  <si>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</si>
  <si>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</si>
  <si>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</si>
  <si>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</si>
  <si>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</si>
  <si>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</si>
  <si>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</si>
  <si>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</si>
  <si>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</si>
  <si>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</si>
  <si>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</si>
  <si>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</si>
  <si>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</si>
  <si>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</si>
  <si>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</si>
  <si>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</si>
  <si>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</si>
  <si>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</si>
  <si>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</si>
  <si>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</si>
  <si>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</si>
  <si>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</si>
  <si>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</si>
  <si>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</si>
  <si>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</si>
  <si>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</si>
  <si>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</si>
  <si>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</si>
  <si>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</si>
  <si>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</si>
  <si>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</si>
  <si>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</si>
  <si>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</si>
  <si>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</si>
  <si>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</si>
  <si>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</si>
  <si>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</si>
  <si>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</si>
  <si>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</si>
  <si>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</si>
  <si>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</si>
  <si>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</si>
  <si>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</si>
  <si>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</si>
  <si>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</si>
  <si>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</si>
  <si>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</si>
  <si>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</si>
  <si>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</si>
  <si>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</si>
  <si>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</si>
  <si>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</si>
  <si>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</si>
  <si>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</si>
  <si>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</si>
  <si>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</si>
  <si>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</si>
  <si>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</si>
  <si>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</si>
  <si>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</si>
  <si>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</si>
  <si>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</si>
  <si>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</si>
  <si>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</si>
  <si>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</si>
  <si>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</si>
  <si>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</si>
  <si>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</si>
  <si>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</si>
  <si>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</si>
  <si>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</si>
  <si>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</si>
  <si>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</si>
  <si>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</si>
  <si>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</si>
  <si>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</si>
  <si>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</si>
  <si>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</si>
  <si>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</si>
  <si>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</si>
  <si>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</si>
  <si>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</si>
  <si>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</si>
  <si>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</si>
  <si>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</si>
  <si>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</si>
  <si>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</si>
  <si>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</si>
  <si>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</si>
  <si>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</si>
  <si>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</si>
  <si>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</si>
  <si>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</si>
  <si>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</si>
  <si>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</si>
  <si>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</si>
  <si>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</si>
  <si>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</si>
  <si>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</si>
  <si>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</si>
  <si>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</si>
  <si>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</si>
  <si>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</si>
  <si>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</si>
  <si>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</si>
  <si>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</si>
  <si>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</si>
  <si>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</si>
  <si>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</si>
  <si>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</si>
  <si>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</si>
  <si>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</si>
  <si>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</si>
  <si>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</si>
  <si>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</si>
  <si>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</si>
  <si>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</si>
  <si>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</si>
  <si>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</si>
  <si>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</si>
  <si>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</si>
  <si>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</si>
  <si>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</si>
  <si>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</si>
  <si>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</si>
  <si>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</si>
  <si>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</si>
  <si>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</si>
  <si>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</si>
  <si>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</si>
  <si>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</si>
  <si>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</si>
  <si>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</si>
  <si>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</si>
  <si>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</si>
  <si>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</si>
  <si>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</si>
  <si>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</si>
  <si>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</si>
  <si>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</si>
  <si>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</si>
  <si>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</si>
  <si>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</si>
  <si>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</si>
  <si>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</si>
  <si>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</si>
  <si>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</si>
  <si>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</si>
  <si>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</si>
  <si>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</si>
  <si>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</si>
  <si>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</si>
  <si>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</si>
  <si>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</si>
  <si>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</si>
  <si>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</si>
  <si>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</si>
  <si>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</si>
  <si>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</si>
  <si>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</si>
  <si>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</si>
  <si>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</si>
  <si>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</si>
  <si>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</si>
  <si>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</si>
  <si>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</si>
  <si>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</si>
  <si>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</si>
  <si>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</si>
  <si>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</si>
  <si>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</si>
  <si>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</si>
  <si>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</si>
  <si>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</si>
  <si>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</si>
  <si>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</si>
  <si>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</si>
  <si>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</si>
  <si>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</si>
  <si>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</si>
  <si>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</si>
  <si>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</si>
  <si>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</si>
  <si>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</si>
  <si>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</si>
  <si>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</si>
  <si>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</si>
  <si>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</si>
  <si>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</si>
  <si>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</si>
  <si>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</si>
  <si>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</si>
  <si>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</si>
  <si>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</si>
  <si>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</si>
  <si>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</si>
  <si>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</si>
  <si>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</si>
  <si>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</si>
  <si>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</si>
  <si>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</si>
  <si>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</si>
  <si>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</si>
  <si>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</si>
  <si>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</si>
  <si>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</si>
  <si>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</si>
  <si>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</si>
  <si>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</si>
  <si>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</si>
  <si>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</si>
  <si>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</si>
  <si>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</si>
  <si>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</si>
  <si>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</si>
  <si>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</si>
  <si>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</si>
  <si>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</si>
  <si>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</si>
  <si>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</si>
  <si>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</si>
  <si>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</si>
  <si>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</si>
  <si>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</si>
  <si>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</si>
  <si>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</si>
  <si>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</si>
  <si>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</si>
  <si>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</si>
  <si>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</si>
  <si>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</si>
  <si>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</si>
  <si>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</si>
  <si>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</si>
  <si>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</si>
  <si>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</si>
  <si>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</si>
  <si>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</si>
  <si>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</si>
  <si>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</si>
  <si>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</si>
  <si>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</si>
  <si>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</si>
  <si>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</si>
  <si>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</si>
  <si>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</si>
  <si>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</si>
  <si>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</si>
  <si>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</si>
  <si>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</si>
  <si>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</si>
  <si>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</si>
  <si>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</si>
  <si>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</si>
  <si>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</si>
  <si>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</si>
  <si>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</si>
  <si>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</si>
  <si>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</si>
  <si>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</si>
  <si>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</si>
  <si>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</si>
  <si>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</si>
  <si>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</si>
  <si>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</si>
  <si>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</si>
  <si>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</si>
  <si>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</si>
  <si>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</si>
  <si>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</si>
  <si>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</si>
  <si>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</si>
  <si>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</si>
  <si>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</si>
  <si>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</si>
  <si>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</si>
  <si>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</si>
  <si>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</si>
  <si>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</si>
  <si>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</si>
  <si>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</si>
  <si>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</si>
  <si>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</si>
  <si>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</si>
  <si>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</si>
  <si>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</si>
  <si>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</si>
  <si>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</si>
  <si>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</si>
  <si>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</si>
  <si>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</si>
  <si>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</si>
  <si>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</si>
  <si>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</si>
  <si>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</si>
  <si>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</si>
  <si>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</si>
  <si>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</si>
  <si>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</si>
  <si>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</si>
  <si>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</si>
  <si>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</si>
  <si>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</si>
  <si>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</si>
  <si>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</si>
  <si>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</si>
  <si>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</si>
  <si>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</si>
  <si>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</si>
  <si>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</si>
  <si>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</si>
  <si>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</si>
  <si>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</si>
  <si>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</si>
  <si>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</si>
  <si>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</si>
  <si>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</si>
  <si>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</si>
  <si>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</si>
  <si>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</si>
  <si>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</si>
  <si>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</si>
  <si>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</si>
  <si>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</si>
  <si>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</si>
  <si>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</si>
  <si>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</si>
  <si>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</si>
  <si>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</si>
  <si>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</si>
  <si>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</si>
  <si>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</si>
  <si>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</si>
  <si>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</si>
  <si>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</si>
  <si>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</si>
  <si>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</si>
  <si>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</si>
  <si>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</si>
  <si>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</si>
  <si>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</si>
  <si>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</si>
  <si>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</si>
  <si>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</si>
  <si>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</si>
  <si>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</si>
  <si>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</si>
  <si>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</si>
  <si>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</si>
  <si>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</si>
  <si>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</si>
  <si>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</si>
  <si>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</si>
  <si>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</si>
  <si>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</si>
  <si>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</si>
  <si>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</si>
  <si>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</si>
  <si>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</si>
  <si>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</si>
  <si>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</si>
  <si>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</si>
  <si>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</si>
  <si>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</si>
  <si>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</si>
  <si>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</si>
  <si>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</si>
  <si>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</si>
  <si>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</si>
  <si>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</si>
  <si>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</si>
  <si>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</si>
  <si>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</si>
  <si>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</si>
  <si>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</si>
  <si>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</si>
  <si>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</si>
  <si>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</si>
  <si>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</si>
  <si>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</si>
  <si>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</si>
  <si>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</si>
  <si>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</si>
  <si>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</si>
  <si>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</si>
  <si>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</si>
  <si>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</si>
  <si>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</si>
  <si>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</si>
  <si>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</si>
  <si>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</si>
  <si>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</si>
  <si>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</si>
  <si>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</si>
  <si>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</si>
  <si>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</si>
  <si>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</si>
  <si>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</si>
  <si>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</si>
  <si>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</si>
  <si>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</si>
  <si>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</si>
  <si>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</si>
  <si>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</si>
  <si>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</si>
  <si>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</si>
  <si>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</si>
  <si>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</si>
  <si>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</si>
  <si>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</si>
  <si>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</si>
  <si>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</si>
  <si>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</si>
  <si>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</si>
  <si>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</si>
  <si>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</si>
  <si>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</si>
  <si>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</si>
  <si>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</si>
  <si>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</si>
  <si>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</si>
  <si>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</si>
  <si>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</si>
  <si>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</si>
  <si>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</si>
  <si>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</si>
  <si>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</si>
  <si>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</si>
  <si>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</si>
  <si>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</si>
  <si>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</si>
  <si>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</si>
  <si>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</si>
  <si>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</si>
  <si>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</si>
  <si>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</si>
  <si>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</si>
  <si>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</si>
  <si>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</si>
  <si>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</si>
  <si>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</si>
  <si>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</si>
  <si>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</si>
  <si>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</si>
  <si>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</si>
  <si>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</si>
  <si>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</si>
  <si>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</si>
  <si>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</si>
  <si>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</si>
  <si>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</si>
  <si>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</si>
  <si>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</si>
  <si>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</si>
  <si>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</si>
  <si>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</si>
  <si>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</si>
  <si>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</si>
  <si>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</si>
  <si>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</si>
  <si>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</si>
  <si>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</si>
  <si>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</si>
  <si>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</si>
  <si>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</si>
  <si>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</si>
  <si>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</si>
  <si>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</si>
  <si>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</si>
  <si>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</si>
  <si>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</si>
  <si>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</si>
  <si>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</si>
  <si>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</si>
  <si>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</si>
  <si>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</si>
  <si>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</si>
  <si>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</si>
  <si>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</si>
  <si>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</si>
  <si>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</si>
  <si>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</si>
  <si>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</si>
  <si>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</si>
  <si>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</si>
  <si>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</si>
  <si>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</si>
  <si>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</si>
  <si>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</si>
  <si>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</si>
  <si>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</si>
  <si>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</si>
  <si>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</si>
  <si>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</si>
  <si>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</si>
  <si>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</si>
  <si>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</si>
  <si>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</si>
  <si>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</si>
  <si>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</si>
  <si>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</si>
  <si>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</si>
  <si>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</si>
  <si>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</si>
  <si>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</si>
  <si>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</si>
  <si>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</si>
  <si>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</si>
  <si>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</si>
  <si>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</si>
  <si>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</si>
  <si>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</si>
  <si>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</si>
  <si>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</si>
  <si>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</si>
  <si>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</si>
  <si>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</si>
  <si>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</si>
  <si>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</si>
  <si>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</si>
  <si>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</si>
  <si>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</si>
  <si>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</si>
  <si>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</si>
  <si>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</si>
  <si>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</si>
  <si>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</si>
  <si>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</si>
  <si>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</si>
  <si>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</si>
  <si>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</si>
  <si>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</si>
  <si>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</si>
  <si>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</si>
  <si>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</si>
  <si>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</si>
  <si>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</si>
  <si>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</si>
  <si>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</si>
  <si>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</si>
  <si>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</si>
  <si>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</si>
  <si>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</si>
  <si>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</si>
  <si>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</si>
  <si>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</si>
  <si>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</si>
  <si>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</si>
  <si>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</si>
  <si>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</si>
  <si>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</si>
  <si>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</si>
  <si>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</si>
  <si>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</si>
  <si>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</si>
  <si>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</si>
  <si>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</si>
  <si>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</si>
  <si>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</si>
  <si>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</si>
  <si>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</si>
  <si>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</si>
  <si>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</si>
  <si>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</si>
  <si>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</si>
  <si>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</si>
  <si>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</si>
  <si>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</si>
  <si>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</si>
  <si>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</si>
  <si>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</si>
  <si>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</si>
  <si>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</si>
  <si>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</si>
  <si>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</si>
  <si>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</si>
  <si>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</si>
  <si>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</si>
  <si>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</si>
  <si>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</si>
  <si>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</si>
  <si>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</si>
  <si>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</si>
  <si>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</si>
  <si>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</si>
  <si>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</si>
  <si>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</si>
  <si>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</si>
  <si>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</si>
  <si>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</si>
  <si>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</si>
  <si>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</si>
  <si>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</si>
  <si>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</si>
  <si>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</si>
  <si>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</si>
  <si>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</si>
  <si>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</si>
  <si>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</si>
  <si>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</si>
  <si>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</si>
  <si>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</si>
  <si>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</si>
  <si>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</si>
  <si>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</si>
  <si>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</si>
  <si>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</si>
  <si>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</si>
  <si>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</si>
  <si>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</si>
  <si>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</si>
  <si>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</si>
  <si>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</si>
  <si>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</si>
  <si>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</si>
  <si>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</si>
  <si>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</si>
  <si>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</si>
  <si>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</si>
  <si>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</si>
  <si>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</si>
  <si>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</si>
  <si>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</si>
  <si>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</si>
  <si>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</si>
  <si>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</si>
  <si>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</si>
  <si>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</si>
  <si>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</si>
  <si>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</si>
  <si>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</si>
  <si>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</si>
  <si>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</si>
  <si>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</si>
  <si>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</si>
  <si>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</si>
  <si>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</si>
  <si>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</si>
  <si>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</si>
  <si>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</si>
  <si>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</si>
  <si>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</si>
  <si>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</si>
  <si>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</si>
  <si>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</si>
  <si>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</si>
  <si>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</si>
  <si>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</si>
  <si>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</si>
  <si>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</si>
  <si>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</si>
  <si>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</si>
  <si>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</si>
  <si>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</si>
  <si>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</si>
  <si>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</si>
  <si>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</si>
  <si>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</si>
  <si>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</si>
  <si>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</si>
  <si>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</si>
  <si>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</si>
  <si>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</si>
  <si>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</si>
  <si>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</si>
  <si>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</si>
  <si>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</si>
  <si>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</si>
  <si>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</si>
  <si>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</si>
  <si>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</si>
  <si>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</si>
  <si>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</si>
  <si>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</si>
  <si>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</si>
  <si>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</si>
  <si>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</si>
  <si>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</si>
  <si>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</si>
  <si>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</si>
  <si>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</si>
  <si>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</si>
  <si>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</si>
  <si>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</si>
  <si>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</si>
  <si>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</si>
  <si>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</si>
  <si>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</si>
  <si>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</si>
  <si>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</si>
  <si>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</si>
  <si>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</si>
  <si>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</si>
  <si>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</si>
  <si>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</si>
  <si>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</si>
  <si>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</si>
  <si>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</si>
  <si>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</si>
  <si>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</si>
  <si>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</si>
  <si>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</si>
  <si>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</si>
  <si>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</si>
  <si>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</si>
  <si>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</si>
  <si>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</si>
  <si>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</si>
  <si>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</si>
  <si>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</si>
  <si>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</si>
  <si>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</si>
  <si>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</si>
  <si>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</si>
  <si>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</si>
  <si>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</si>
  <si>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</si>
  <si>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</si>
  <si>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</si>
  <si>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</si>
  <si>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</si>
  <si>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</si>
  <si>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</si>
  <si>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</si>
  <si>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</si>
  <si>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</si>
  <si>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</si>
  <si>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</si>
  <si>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</si>
  <si>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</si>
  <si>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</si>
  <si>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</si>
  <si>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</si>
  <si>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</si>
  <si>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</si>
  <si>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</si>
  <si>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</si>
  <si>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</si>
  <si>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</si>
  <si>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</si>
  <si>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</si>
  <si>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</si>
  <si>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</si>
  <si>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</si>
  <si>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</si>
  <si>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</si>
  <si>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</si>
  <si>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</si>
  <si>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</si>
  <si>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</si>
  <si>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</si>
  <si>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</si>
  <si>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</si>
  <si>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</si>
  <si>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</si>
  <si>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</si>
  <si>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</si>
  <si>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</si>
  <si>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</si>
  <si>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</si>
  <si>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</si>
  <si>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</si>
  <si>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</si>
  <si>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</si>
  <si>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</si>
  <si>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</si>
  <si>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</si>
  <si>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</si>
  <si>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</si>
  <si>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</si>
  <si>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</si>
  <si>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</si>
  <si>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</si>
  <si>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</si>
  <si>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</si>
  <si>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</si>
  <si>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</si>
  <si>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</si>
  <si>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</si>
  <si>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</si>
  <si>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</si>
  <si>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</si>
  <si>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</si>
  <si>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</si>
  <si>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</si>
  <si>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</si>
  <si>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</si>
  <si>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</si>
  <si>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</si>
  <si>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</si>
  <si>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</si>
  <si>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</si>
  <si>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</si>
  <si>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</si>
  <si>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</si>
  <si>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</si>
  <si>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</si>
  <si>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</si>
  <si>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</si>
  <si>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</si>
  <si>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</si>
  <si>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</si>
  <si>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</si>
  <si>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</si>
  <si>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</si>
  <si>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</si>
  <si>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</si>
  <si>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</si>
  <si>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</si>
  <si>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</si>
  <si>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</si>
  <si>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</si>
  <si>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</si>
  <si>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</si>
  <si>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</si>
  <si>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</si>
  <si>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</si>
  <si>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</si>
  <si>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</si>
  <si>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</si>
  <si>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</si>
  <si>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</si>
  <si>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</si>
  <si>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</si>
  <si>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</si>
  <si>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</si>
  <si>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</si>
  <si>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</si>
  <si>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</si>
  <si>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</si>
  <si>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</si>
  <si>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</si>
  <si>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</si>
  <si>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</si>
  <si>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</si>
  <si>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</si>
  <si>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</si>
  <si>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</si>
  <si>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</si>
  <si>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</si>
  <si>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</si>
  <si>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</si>
  <si>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</si>
  <si>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</si>
  <si>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</si>
  <si>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</si>
  <si>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</si>
  <si>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</si>
  <si>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</si>
  <si>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</si>
  <si>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</si>
  <si>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</si>
  <si>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</si>
  <si>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</si>
  <si>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</si>
  <si>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</si>
  <si>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</si>
  <si>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</si>
  <si>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</si>
  <si>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</si>
  <si>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</si>
  <si>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</si>
  <si>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</si>
  <si>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</si>
  <si>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</si>
  <si>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</si>
  <si>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</si>
  <si>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</si>
  <si>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</si>
  <si>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</si>
  <si>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</si>
  <si>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</si>
  <si>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</si>
  <si>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</si>
  <si>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</si>
  <si>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</si>
  <si>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</si>
  <si>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</si>
  <si>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</si>
  <si>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</si>
  <si>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</si>
  <si>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</si>
  <si>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</si>
  <si>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</si>
  <si>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</si>
  <si>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</si>
  <si>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</si>
  <si>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</si>
  <si>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</si>
  <si>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</si>
  <si>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</si>
  <si>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</si>
  <si>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</si>
  <si>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</si>
  <si>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</si>
  <si>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</si>
  <si>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</si>
  <si>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</si>
  <si>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</si>
  <si>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</si>
  <si>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</si>
  <si>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</si>
  <si>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</si>
  <si>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2021-70-20000132.0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</si>
</sst>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L20" sqref="L20"/>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2715</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976</v>
      </c>
      <c r="K20" s="144">
        <v>4640212655</v>
      </c>
      <c r="L20" s="145"/>
      <c r="M20" s="145">
        <v>44561</v>
      </c>
      <c r="N20" s="128">
        <f>+(M20-L20)/30</f>
        <v>1485.3666666666666</v>
      </c>
      <c r="O20" s="131"/>
      <c r="U20" s="127"/>
      <c r="V20" s="104">
        <f ca="1">NOW()</f>
        <v>44194.040204166668</v>
      </c>
      <c r="W20" s="104">
        <f ca="1">NOW()</f>
        <v>44194.040204166668</v>
      </c>
    </row>
    <row r="21" spans="1:23" ht="30" customHeight="1" outlineLevel="1" x14ac:dyDescent="0.35">
      <c r="A21" s="9"/>
      <c r="B21" s="70"/>
      <c r="C21" s="5"/>
      <c r="D21" s="5"/>
      <c r="E21" s="5"/>
      <c r="F21" s="5"/>
      <c r="G21" s="5"/>
      <c r="H21" s="69"/>
      <c r="I21" s="142" t="s">
        <v>453</v>
      </c>
      <c r="J21" s="143" t="s">
        <v>984</v>
      </c>
      <c r="K21" s="144"/>
      <c r="L21" s="145"/>
      <c r="M21" s="145"/>
      <c r="N21" s="128">
        <f t="shared" ref="N21:N35" si="0">+(M21-L21)/30</f>
        <v>0</v>
      </c>
      <c r="O21" s="132"/>
    </row>
    <row r="22" spans="1:23" ht="30" customHeight="1" outlineLevel="1" x14ac:dyDescent="0.35">
      <c r="A22" s="9"/>
      <c r="B22" s="70"/>
      <c r="C22" s="5"/>
      <c r="D22" s="5"/>
      <c r="E22" s="5"/>
      <c r="F22" s="5"/>
      <c r="G22" s="5"/>
      <c r="H22" s="69"/>
      <c r="I22" s="142" t="s">
        <v>453</v>
      </c>
      <c r="J22" s="143" t="s">
        <v>978</v>
      </c>
      <c r="K22" s="144"/>
      <c r="L22" s="145"/>
      <c r="M22" s="145"/>
      <c r="N22" s="129">
        <f t="shared" ref="N22:N33" si="1">+(M22-L22)/30</f>
        <v>0</v>
      </c>
      <c r="O22" s="132"/>
    </row>
    <row r="23" spans="1:23" ht="30" customHeight="1" outlineLevel="1" x14ac:dyDescent="0.35">
      <c r="A23" s="9"/>
      <c r="B23" s="100"/>
      <c r="C23" s="21"/>
      <c r="D23" s="21"/>
      <c r="E23" s="21"/>
      <c r="F23" s="5"/>
      <c r="G23" s="5"/>
      <c r="H23" s="69"/>
      <c r="I23" s="142" t="s">
        <v>453</v>
      </c>
      <c r="J23" s="143" t="s">
        <v>967</v>
      </c>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t="s">
        <v>453</v>
      </c>
      <c r="J24" s="143" t="s">
        <v>985</v>
      </c>
      <c r="K24" s="144"/>
      <c r="L24" s="145"/>
      <c r="M24" s="145"/>
      <c r="N24" s="129">
        <f t="shared" si="1"/>
        <v>0</v>
      </c>
      <c r="O24" s="132"/>
    </row>
    <row r="25" spans="1:23" ht="30" customHeight="1" outlineLevel="1" x14ac:dyDescent="0.35">
      <c r="A25" s="9"/>
      <c r="B25" s="100"/>
      <c r="C25" s="21"/>
      <c r="D25" s="21"/>
      <c r="E25" s="21"/>
      <c r="F25" s="5"/>
      <c r="G25" s="5"/>
      <c r="H25" s="69"/>
      <c r="I25" s="142" t="s">
        <v>453</v>
      </c>
      <c r="J25" s="143" t="s">
        <v>968</v>
      </c>
      <c r="K25" s="144"/>
      <c r="L25" s="145"/>
      <c r="M25" s="145"/>
      <c r="N25" s="129">
        <f t="shared" si="1"/>
        <v>0</v>
      </c>
      <c r="O25" s="132"/>
    </row>
    <row r="26" spans="1:23" ht="30" customHeight="1" outlineLevel="1" x14ac:dyDescent="0.35">
      <c r="A26" s="9"/>
      <c r="B26" s="100"/>
      <c r="C26" s="21"/>
      <c r="D26" s="21"/>
      <c r="E26" s="21"/>
      <c r="F26" s="5"/>
      <c r="G26" s="5"/>
      <c r="H26" s="69"/>
      <c r="I26" s="142" t="s">
        <v>453</v>
      </c>
      <c r="J26" s="143" t="s">
        <v>965</v>
      </c>
      <c r="K26" s="144"/>
      <c r="L26" s="145"/>
      <c r="M26" s="145"/>
      <c r="N26" s="129">
        <f t="shared" si="1"/>
        <v>0</v>
      </c>
      <c r="O26" s="132"/>
    </row>
    <row r="27" spans="1:23" ht="30" customHeight="1" outlineLevel="1" x14ac:dyDescent="0.35">
      <c r="A27" s="9"/>
      <c r="B27" s="100"/>
      <c r="C27" s="21"/>
      <c r="D27" s="21"/>
      <c r="E27" s="21"/>
      <c r="F27" s="5"/>
      <c r="G27" s="5"/>
      <c r="H27" s="69"/>
      <c r="I27" s="142" t="s">
        <v>453</v>
      </c>
      <c r="J27" s="143" t="s">
        <v>985</v>
      </c>
      <c r="K27" s="144"/>
      <c r="L27" s="145"/>
      <c r="M27" s="145"/>
      <c r="N27" s="129">
        <f t="shared" si="1"/>
        <v>0</v>
      </c>
      <c r="O27" s="132"/>
    </row>
    <row r="28" spans="1:23" ht="30" customHeight="1" outlineLevel="1" x14ac:dyDescent="0.35">
      <c r="A28" s="9"/>
      <c r="B28" s="100"/>
      <c r="C28" s="21"/>
      <c r="D28" s="21"/>
      <c r="E28" s="21"/>
      <c r="F28" s="5"/>
      <c r="G28" s="5"/>
      <c r="H28" s="69"/>
      <c r="I28" s="142" t="s">
        <v>453</v>
      </c>
      <c r="J28" s="143" t="s">
        <v>965</v>
      </c>
      <c r="K28" s="144"/>
      <c r="L28" s="145"/>
      <c r="M28" s="145"/>
      <c r="N28" s="129">
        <f t="shared" si="1"/>
        <v>0</v>
      </c>
      <c r="O28" s="132"/>
    </row>
    <row r="29" spans="1:23" ht="30" customHeight="1" outlineLevel="1" x14ac:dyDescent="0.35">
      <c r="A29" s="9"/>
      <c r="B29" s="70"/>
      <c r="C29" s="5"/>
      <c r="D29" s="5"/>
      <c r="E29" s="5"/>
      <c r="F29" s="5"/>
      <c r="G29" s="5"/>
      <c r="H29" s="69"/>
      <c r="I29" s="142" t="s">
        <v>453</v>
      </c>
      <c r="J29" s="143" t="s">
        <v>985</v>
      </c>
      <c r="K29" s="144"/>
      <c r="L29" s="145"/>
      <c r="M29" s="145"/>
      <c r="N29" s="129">
        <f t="shared" si="1"/>
        <v>0</v>
      </c>
      <c r="O29" s="132"/>
    </row>
    <row r="30" spans="1:23" ht="30" customHeight="1" outlineLevel="1" x14ac:dyDescent="0.35">
      <c r="A30" s="9"/>
      <c r="B30" s="70"/>
      <c r="C30" s="5"/>
      <c r="D30" s="5"/>
      <c r="E30" s="5"/>
      <c r="F30" s="5"/>
      <c r="G30" s="5"/>
      <c r="H30" s="69"/>
      <c r="I30" s="142" t="s">
        <v>453</v>
      </c>
      <c r="J30" s="143" t="s">
        <v>964</v>
      </c>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2714</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185608506.20000002</v>
      </c>
      <c r="F185" s="91"/>
      <c r="G185" s="92"/>
      <c r="H185" s="87"/>
      <c r="I185" s="89" t="s">
        <v>2627</v>
      </c>
      <c r="J185" s="159">
        <f>+SUM(M179:M183)</f>
        <v>0.03</v>
      </c>
      <c r="K185" s="197" t="s">
        <v>2628</v>
      </c>
      <c r="L185" s="197"/>
      <c r="M185" s="93">
        <f>+J185*(SUM(K20:K35))</f>
        <v>139206379.65000001</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term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2020-12-29T05:58:01Z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