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86-10002023\"/>
    </mc:Choice>
  </mc:AlternateContent>
  <xr:revisionPtr revIDLastSave="0" documentId="13_ncr:1_{231D8343-608C-4D7A-8962-216F782E6EED}"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<sst xmlns="http://schemas.openxmlformats.org/spreadsheetml/2006/main" count="3276" uniqueCount="2710">
  <si>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</si>
  <si>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</si>
  <si>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</si>
  <si>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</si>
  <si>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</si>
  <si>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</si>
  <si>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</si>
  <si>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</si>
  <si>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</si>
  <si>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</si>
  <si>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</si>
  <si>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</si>
  <si>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</si>
  <si>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</si>
  <si>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</si>
  <si>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</si>
  <si>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</si>
  <si>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</si>
  <si>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</si>
  <si>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</si>
  <si>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</si>
  <si>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</si>
  <si>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</si>
  <si>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</si>
  <si>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</si>
  <si>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</si>
  <si>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</si>
  <si>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</si>
  <si>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</si>
  <si>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</si>
  <si>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</si>
  <si>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</si>
  <si>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</si>
  <si>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</si>
  <si>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</si>
  <si>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</si>
  <si>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</si>
  <si>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</si>
  <si>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</si>
  <si>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</si>
  <si>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</si>
  <si>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</si>
  <si>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</si>
  <si>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</si>
  <si>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</si>
  <si>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</si>
  <si>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</si>
  <si>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</si>
  <si>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</si>
  <si>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</si>
  <si>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</si>
  <si>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</si>
  <si>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</si>
  <si>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</si>
  <si>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</si>
  <si>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</si>
  <si>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</si>
  <si>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</si>
  <si>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</si>
  <si>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</si>
  <si>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</si>
  <si>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</si>
  <si>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</si>
  <si>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</si>
  <si>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</si>
  <si>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</si>
  <si>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</si>
  <si>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</si>
  <si>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</si>
  <si>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</si>
  <si>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</si>
  <si>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</si>
  <si>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</si>
  <si>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</si>
  <si>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</si>
  <si>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</si>
  <si>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</si>
  <si>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</si>
  <si>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</si>
  <si>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</si>
  <si>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</si>
  <si>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</si>
  <si>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</si>
  <si>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</si>
  <si>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</si>
  <si>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</si>
  <si>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</si>
  <si>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</si>
  <si>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</si>
  <si>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</si>
  <si>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</si>
  <si>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</si>
  <si>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</si>
  <si>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</si>
  <si>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</si>
  <si>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</si>
  <si>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</si>
  <si>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</si>
  <si>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</si>
  <si>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</si>
  <si>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</si>
  <si>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</si>
  <si>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</si>
  <si>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</si>
  <si>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</si>
  <si>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</si>
  <si>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</si>
  <si>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</si>
  <si>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</si>
  <si>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</si>
  <si>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</si>
  <si>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</si>
  <si>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</si>
  <si>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</si>
  <si>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</si>
  <si>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</si>
  <si>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</si>
  <si>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</si>
  <si>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</si>
  <si>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</si>
  <si>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</si>
  <si>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</si>
  <si>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</si>
  <si>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</si>
  <si>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</si>
  <si>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</si>
  <si>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</si>
  <si>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</si>
  <si>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</si>
  <si>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</si>
  <si>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</si>
  <si>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</si>
  <si>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</si>
  <si>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</si>
  <si>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</si>
  <si>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</si>
  <si>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</si>
  <si>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</si>
  <si>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</si>
  <si>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</si>
  <si>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</si>
  <si>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</si>
  <si>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</si>
  <si>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</si>
  <si>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</si>
  <si>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</si>
  <si>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</si>
  <si>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</si>
  <si>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</si>
  <si>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</si>
  <si>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</si>
  <si>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</si>
  <si>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</si>
  <si>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</si>
  <si>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</si>
  <si>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</si>
  <si>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</si>
  <si>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</si>
  <si>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</si>
  <si>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</si>
  <si>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</si>
  <si>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</si>
  <si>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</si>
  <si>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</si>
  <si>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</si>
  <si>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</si>
  <si>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</si>
  <si>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</si>
  <si>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</si>
  <si>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</si>
  <si>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</si>
  <si>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</si>
  <si>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</si>
  <si>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</si>
  <si>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</si>
  <si>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</si>
  <si>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</si>
  <si>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</si>
  <si>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</si>
  <si>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</si>
  <si>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</si>
  <si>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</si>
  <si>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</si>
  <si>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</si>
  <si>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</si>
  <si>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</si>
  <si>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</si>
  <si>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</si>
  <si>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</si>
  <si>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</si>
  <si>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</si>
  <si>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</si>
  <si>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</si>
  <si>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</si>
  <si>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</si>
  <si>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</si>
  <si>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</si>
  <si>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</si>
  <si>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</si>
  <si>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</si>
  <si>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</si>
  <si>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</si>
  <si>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</si>
  <si>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</si>
  <si>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</si>
  <si>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</si>
  <si>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</si>
  <si>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</si>
  <si>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</si>
  <si>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</si>
  <si>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</si>
  <si>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</si>
  <si>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</si>
  <si>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</si>
  <si>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</si>
  <si>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</si>
  <si>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</si>
  <si>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</si>
  <si>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</si>
  <si>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</si>
  <si>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</si>
  <si>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</si>
  <si>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</si>
  <si>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</si>
  <si>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</si>
  <si>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</si>
  <si>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</si>
  <si>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</si>
  <si>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</si>
  <si>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</si>
  <si>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</si>
  <si>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</si>
  <si>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</si>
  <si>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</si>
  <si>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</si>
  <si>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</si>
  <si>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</si>
  <si>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</si>
  <si>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</si>
  <si>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</si>
  <si>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</si>
  <si>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</si>
  <si>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</si>
  <si>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</si>
  <si>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</si>
  <si>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</si>
  <si>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</si>
  <si>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</si>
  <si>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</si>
  <si>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</si>
  <si>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</si>
  <si>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</si>
  <si>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</si>
  <si>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</si>
  <si>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</si>
  <si>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</si>
  <si>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</si>
  <si>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</si>
  <si>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</si>
  <si>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</si>
  <si>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</si>
  <si>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</si>
  <si>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</si>
  <si>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</si>
  <si>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</si>
  <si>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</si>
  <si>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</si>
  <si>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</si>
  <si>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</si>
  <si>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</si>
  <si>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</si>
  <si>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</si>
  <si>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</si>
  <si>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</si>
  <si>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</si>
  <si>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</si>
  <si>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</si>
  <si>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</si>
  <si>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</si>
  <si>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</si>
  <si>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</si>
  <si>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</si>
  <si>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</si>
  <si>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</si>
  <si>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</si>
  <si>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</si>
  <si>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</si>
  <si>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</si>
  <si>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</si>
  <si>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</si>
  <si>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</si>
  <si>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</si>
  <si>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</si>
  <si>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</si>
  <si>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</si>
  <si>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</si>
  <si>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</si>
  <si>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</si>
  <si>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</si>
  <si>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</si>
  <si>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</si>
  <si>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</si>
  <si>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</si>
  <si>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</si>
  <si>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</si>
  <si>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</si>
  <si>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</si>
  <si>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</si>
  <si>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</si>
  <si>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</si>
  <si>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</si>
  <si>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</si>
  <si>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</si>
  <si>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</si>
  <si>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</si>
  <si>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</si>
  <si>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</si>
  <si>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</si>
  <si>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</si>
  <si>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</si>
  <si>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</si>
  <si>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</si>
  <si>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</si>
  <si>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</si>
  <si>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</si>
  <si>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</si>
  <si>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</si>
  <si>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</si>
  <si>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</si>
  <si>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</si>
  <si>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</si>
  <si>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</si>
  <si>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</si>
  <si>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</si>
  <si>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</si>
  <si>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</si>
  <si>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</si>
  <si>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</si>
  <si>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</si>
  <si>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</si>
  <si>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</si>
  <si>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</si>
  <si>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</si>
  <si>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</si>
  <si>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</si>
  <si>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</si>
  <si>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</si>
  <si>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</si>
  <si>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</si>
  <si>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</si>
  <si>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</si>
  <si>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</si>
  <si>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</si>
  <si>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</si>
  <si>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</si>
  <si>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</si>
  <si>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</si>
  <si>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</si>
  <si>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</si>
  <si>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</si>
  <si>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</si>
  <si>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</si>
  <si>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</si>
  <si>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</si>
  <si>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</si>
  <si>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</si>
  <si>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</si>
  <si>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</si>
  <si>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</si>
  <si>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</si>
  <si>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</si>
  <si>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</si>
  <si>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</si>
  <si>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</si>
  <si>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</si>
  <si>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</si>
  <si>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</si>
  <si>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</si>
  <si>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</si>
  <si>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</si>
  <si>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</si>
  <si>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</si>
  <si>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</si>
  <si>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</si>
  <si>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</si>
  <si>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</si>
  <si>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</si>
  <si>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</si>
  <si>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</si>
  <si>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</si>
  <si>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</si>
  <si>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</si>
  <si>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</si>
  <si>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</si>
  <si>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</si>
  <si>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</si>
  <si>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</si>
  <si>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</si>
  <si>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</si>
  <si>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</si>
  <si>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</si>
  <si>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</si>
  <si>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</si>
  <si>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</si>
  <si>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</si>
  <si>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</si>
  <si>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</si>
  <si>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</si>
  <si>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</si>
  <si>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</si>
  <si>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</si>
  <si>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</si>
  <si>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</si>
  <si>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</si>
  <si>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</si>
  <si>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</si>
  <si>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</si>
  <si>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</si>
  <si>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</si>
  <si>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</si>
  <si>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</si>
  <si>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</si>
  <si>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</si>
  <si>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</si>
  <si>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</si>
  <si>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</si>
  <si>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</si>
  <si>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</si>
  <si>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</si>
  <si>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</si>
  <si>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</si>
  <si>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</si>
  <si>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</si>
  <si>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</si>
  <si>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</si>
  <si>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</si>
  <si>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</si>
  <si>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</si>
  <si>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</si>
  <si>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</si>
  <si>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</si>
  <si>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</si>
  <si>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</si>
  <si>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</si>
  <si>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</si>
  <si>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</si>
  <si>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</si>
  <si>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</si>
  <si>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</si>
  <si>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</si>
  <si>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</si>
  <si>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</si>
  <si>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</si>
  <si>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</si>
  <si>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</si>
  <si>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</si>
  <si>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</si>
  <si>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</si>
  <si>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</si>
  <si>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</si>
  <si>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</si>
  <si>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</si>
  <si>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</si>
  <si>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</si>
  <si>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</si>
  <si>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</si>
  <si>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</si>
  <si>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</si>
  <si>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</si>
  <si>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</si>
  <si>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</si>
  <si>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</si>
  <si>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</si>
  <si>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</si>
  <si>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</si>
  <si>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</si>
  <si>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</si>
  <si>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</si>
  <si>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</si>
  <si>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</si>
  <si>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</si>
  <si>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</si>
  <si>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</si>
  <si>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</si>
  <si>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</si>
  <si>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</si>
  <si>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</si>
  <si>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</si>
  <si>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</si>
  <si>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</si>
  <si>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</si>
  <si>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</si>
  <si>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</si>
  <si>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</si>
  <si>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</si>
  <si>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</si>
  <si>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</si>
  <si>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</si>
  <si>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</si>
  <si>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</si>
  <si>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</si>
  <si>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</si>
  <si>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</si>
  <si>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</si>
  <si>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</si>
  <si>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</si>
  <si>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</si>
  <si>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</si>
  <si>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</si>
  <si>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</si>
  <si>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</si>
  <si>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</si>
  <si>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</si>
  <si>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</si>
  <si>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</si>
  <si>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</si>
  <si>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</si>
  <si>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</si>
  <si>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</si>
  <si>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</si>
  <si>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</si>
  <si>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</si>
  <si>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</si>
  <si>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</si>
  <si>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</si>
  <si>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</si>
  <si>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</si>
  <si>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</si>
  <si>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</si>
  <si>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</si>
  <si>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</si>
  <si>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</si>
  <si>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</si>
  <si>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</si>
  <si>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</si>
  <si>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</si>
  <si>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</si>
  <si>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</si>
  <si>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</si>
  <si>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</si>
  <si>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</si>
  <si>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</si>
  <si>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</si>
  <si>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</si>
  <si>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</si>
  <si>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</si>
  <si>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</si>
  <si>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</si>
  <si>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</si>
  <si>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</si>
  <si>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</si>
  <si>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</si>
  <si>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</si>
  <si>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</si>
  <si>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</si>
  <si>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</si>
  <si>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</si>
  <si>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</si>
  <si>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</si>
  <si>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</si>
  <si>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</si>
  <si>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</si>
  <si>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</si>
  <si>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</si>
  <si>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</si>
  <si>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</si>
  <si>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</si>
  <si>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</si>
  <si>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</si>
  <si>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</si>
  <si>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</si>
  <si>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</si>
  <si>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</si>
  <si>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</si>
  <si>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</si>
  <si>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</si>
  <si>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</si>
  <si>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</si>
  <si>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</si>
  <si>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</si>
  <si>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</si>
  <si>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</si>
  <si>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</si>
  <si>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</si>
  <si>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</si>
  <si>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</si>
  <si>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</si>
  <si>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</si>
  <si>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</si>
  <si>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</si>
  <si>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</si>
  <si>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</si>
  <si>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</si>
  <si>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</si>
  <si>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</si>
  <si>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</si>
  <si>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</si>
  <si>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</si>
  <si>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</si>
  <si>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</si>
  <si>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</si>
  <si>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</si>
  <si>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</si>
  <si>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</si>
  <si>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</si>
  <si>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</si>
  <si>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</si>
  <si>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</si>
  <si>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</si>
  <si>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</si>
  <si>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</si>
  <si>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</si>
  <si>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</si>
  <si>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</si>
  <si>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</si>
  <si>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</si>
  <si>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</si>
  <si>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</si>
  <si>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</si>
  <si>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</si>
  <si>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</si>
  <si>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</si>
  <si>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</si>
  <si>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</si>
  <si>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</si>
  <si>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</si>
  <si>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</si>
  <si>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</si>
  <si>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</si>
  <si>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</si>
  <si>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</si>
  <si>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</si>
  <si>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</si>
  <si>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</si>
  <si>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</si>
  <si>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</si>
  <si>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</si>
  <si>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</si>
  <si>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</si>
  <si>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</si>
  <si>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</si>
  <si>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</si>
  <si>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</si>
  <si>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</si>
  <si>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</si>
  <si>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</si>
  <si>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</si>
  <si>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</si>
  <si>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</si>
  <si>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</si>
  <si>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</si>
  <si>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</si>
  <si>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</si>
  <si>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</si>
  <si>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</si>
  <si>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</si>
  <si>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</si>
  <si>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</si>
  <si>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</si>
  <si>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</si>
  <si>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</si>
  <si>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</si>
  <si>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</si>
  <si>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</si>
  <si>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</si>
  <si>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</si>
  <si>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</si>
  <si>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</si>
  <si>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</si>
  <si>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</si>
  <si>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</si>
  <si>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</si>
  <si>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</si>
  <si>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</si>
  <si>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</si>
  <si>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</si>
  <si>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</si>
  <si>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</si>
  <si>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</si>
  <si>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</si>
  <si>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</si>
  <si>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</si>
  <si>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</si>
  <si>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</si>
  <si>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</si>
  <si>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</si>
  <si>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</si>
  <si>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</si>
  <si>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</si>
  <si>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</si>
  <si>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</si>
  <si>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</si>
  <si>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</si>
  <si>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</si>
  <si>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</si>
  <si>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</si>
  <si>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</si>
  <si>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</si>
  <si>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</si>
  <si>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</si>
  <si>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</si>
  <si>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</si>
  <si>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</si>
  <si>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</si>
  <si>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</si>
  <si>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</si>
  <si>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</si>
  <si>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</si>
  <si>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</si>
  <si>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</si>
  <si>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</si>
  <si>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</si>
  <si>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</si>
  <si>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</si>
  <si>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</si>
  <si>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</si>
  <si>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</si>
  <si>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</si>
  <si>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</si>
  <si>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</si>
  <si>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</si>
  <si>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</si>
  <si>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</si>
  <si>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</si>
  <si>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</si>
  <si>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</si>
  <si>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</si>
  <si>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</si>
  <si>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</si>
  <si>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</si>
  <si>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</si>
  <si>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</si>
  <si>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</si>
  <si>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</si>
  <si>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</si>
  <si>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</si>
  <si>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</si>
  <si>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</si>
  <si>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</si>
  <si>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</si>
  <si>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</si>
  <si>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</si>
  <si>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</si>
  <si>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</si>
  <si>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</si>
  <si>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</si>
  <si>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</si>
  <si>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</si>
  <si>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</si>
  <si>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</si>
  <si>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</si>
  <si>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</si>
  <si>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</si>
  <si>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</si>
  <si>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</si>
  <si>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</si>
  <si>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</si>
  <si>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</si>
  <si>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</si>
  <si>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</si>
  <si>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</si>
  <si>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</si>
  <si>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</si>
  <si>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</si>
  <si>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</si>
  <si>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</si>
  <si>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</si>
  <si>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</si>
  <si>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</si>
  <si>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</si>
  <si>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</si>
  <si>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</si>
  <si>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</si>
  <si>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</si>
  <si>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</si>
  <si>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</si>
  <si>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</si>
  <si>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</si>
  <si>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</si>
  <si>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</si>
  <si>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</si>
  <si>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</si>
  <si>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</si>
  <si>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</si>
  <si>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</si>
  <si>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</si>
  <si>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</si>
  <si>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</si>
  <si>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</si>
  <si>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</si>
  <si>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</si>
  <si>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</si>
  <si>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</si>
  <si>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</si>
  <si>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</si>
  <si>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</si>
  <si>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</si>
  <si>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</si>
  <si>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</si>
  <si>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</si>
  <si>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</si>
  <si>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</si>
  <si>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</si>
  <si>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</si>
  <si>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</si>
  <si>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</si>
  <si>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</si>
  <si>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</si>
  <si>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</si>
  <si>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</si>
  <si>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</si>
  <si>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</si>
  <si>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</si>
  <si>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</si>
  <si>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</si>
  <si>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</si>
  <si>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</si>
  <si>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</si>
  <si>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</si>
  <si>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</si>
  <si>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</si>
  <si>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</si>
  <si>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</si>
  <si>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</si>
  <si>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</si>
  <si>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</si>
  <si>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</si>
  <si>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</si>
  <si>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</si>
  <si>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</si>
  <si>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</si>
  <si>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</si>
  <si>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</si>
  <si>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</si>
  <si>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</si>
  <si>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</si>
  <si>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</si>
  <si>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</si>
  <si>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</si>
  <si>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</si>
  <si>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</si>
  <si>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</si>
  <si>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</si>
  <si>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</si>
  <si>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</si>
  <si>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</si>
  <si>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</si>
  <si>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</si>
  <si>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</si>
  <si>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</si>
  <si>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</si>
  <si>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</si>
  <si>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</si>
  <si>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</si>
  <si>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</si>
  <si>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</si>
  <si>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</si>
  <si>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</si>
  <si>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</si>
  <si>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</si>
  <si>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</si>
  <si>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</si>
  <si>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</si>
  <si>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</si>
  <si>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</si>
  <si>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</si>
  <si>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</si>
  <si>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</si>
  <si>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</si>
  <si>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</si>
  <si>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</si>
  <si>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</si>
  <si>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</si>
  <si>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</si>
  <si>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</si>
  <si>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</si>
  <si>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</si>
  <si>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</si>
  <si>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</si>
  <si>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</si>
  <si>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</si>
  <si>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</si>
  <si>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</si>
  <si>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</si>
  <si>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</si>
  <si>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</si>
  <si>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</si>
  <si>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</si>
  <si>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</si>
  <si>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</si>
  <si>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</si>
  <si>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</si>
  <si>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</si>
  <si>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</si>
  <si>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</si>
  <si>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</si>
  <si>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</si>
  <si>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</si>
  <si>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</si>
  <si>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</si>
  <si>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</si>
  <si>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</si>
  <si>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</si>
  <si>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</si>
  <si>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</si>
  <si>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</si>
  <si>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</si>
  <si>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</si>
  <si>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</si>
  <si>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</si>
  <si>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</si>
  <si>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</si>
  <si>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</si>
  <si>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</si>
  <si>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</si>
  <si>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</si>
  <si>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</si>
  <si>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</si>
  <si>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</si>
  <si>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</si>
  <si>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</si>
  <si>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</si>
  <si>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</si>
  <si>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</si>
  <si>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</si>
  <si>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</si>
  <si>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</si>
  <si>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</si>
  <si>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</si>
  <si>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</si>
  <si>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</si>
  <si>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</si>
  <si>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</si>
  <si>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</si>
  <si>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</si>
  <si>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</si>
  <si>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</si>
  <si>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</si>
  <si>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</si>
  <si>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</si>
  <si>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</si>
  <si>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</si>
  <si>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</si>
  <si>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</si>
  <si>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</si>
  <si>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</si>
  <si>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</si>
  <si>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</si>
  <si>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</si>
  <si>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</si>
  <si>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</si>
  <si>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</si>
  <si>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</si>
  <si>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</si>
  <si>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</si>
  <si>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</si>
  <si>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</si>
  <si>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</si>
  <si>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</si>
  <si>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</si>
  <si>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</si>
  <si>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</si>
  <si>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</si>
  <si>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</si>
  <si>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</si>
  <si>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</si>
  <si>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</si>
  <si>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</si>
  <si>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</si>
  <si>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</si>
  <si>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</si>
  <si>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</si>
  <si>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</si>
  <si>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</si>
  <si>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</si>
  <si>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</si>
  <si>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</si>
  <si>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</si>
  <si>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</si>
  <si>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</si>
  <si>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</si>
  <si>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</si>
  <si>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</si>
  <si>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</si>
  <si>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</si>
  <si>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</si>
  <si>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</si>
  <si>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</si>
  <si>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</si>
  <si>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</si>
  <si>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</si>
  <si>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</si>
  <si>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</si>
  <si>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</si>
  <si>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</si>
  <si>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</si>
  <si>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</si>
  <si>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</si>
  <si>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</si>
  <si>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</si>
  <si>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</si>
  <si>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</si>
  <si>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</si>
  <si>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</si>
  <si>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</si>
  <si>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</si>
  <si>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</si>
  <si>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</si>
  <si>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</si>
  <si>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</si>
  <si>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</si>
  <si>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</si>
  <si>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</si>
  <si>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</si>
  <si>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</si>
  <si>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</si>
  <si>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</si>
  <si>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</si>
  <si>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</si>
  <si>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</si>
  <si>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</si>
  <si>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</si>
  <si>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</si>
  <si>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</si>
  <si>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</si>
  <si>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</si>
  <si>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</si>
  <si>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</si>
  <si>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</si>
  <si>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</si>
  <si>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</si>
  <si>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</si>
  <si>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</si>
  <si>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</si>
  <si>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</si>
  <si>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</si>
  <si>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</si>
  <si>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</si>
  <si>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</si>
  <si>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</si>
  <si>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</si>
  <si>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</si>
  <si>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</si>
  <si>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</si>
  <si>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</si>
  <si>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</si>
  <si>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</si>
  <si>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</si>
  <si>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</si>
  <si>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</si>
  <si>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</si>
  <si>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</si>
  <si>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</si>
  <si>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</si>
  <si>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</si>
  <si>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</si>
  <si>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</si>
  <si>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</si>
  <si>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</si>
  <si>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</si>
  <si>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</si>
  <si>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</si>
  <si>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</si>
  <si>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</si>
  <si>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</si>
  <si>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</si>
  <si>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</si>
  <si>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</si>
  <si>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</si>
  <si>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</si>
  <si>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</si>
  <si>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</si>
  <si>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</si>
  <si>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</si>
  <si>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</si>
  <si>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</si>
  <si>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</si>
  <si>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</si>
  <si>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</si>
  <si>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</si>
  <si>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</si>
  <si>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</si>
  <si>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</si>
  <si>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</si>
  <si>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</si>
  <si>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</si>
  <si>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</si>
  <si>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</si>
  <si>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</si>
  <si>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</si>
  <si>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</si>
  <si>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</si>
  <si>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</si>
  <si>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</si>
  <si>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</si>
  <si>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</si>
  <si>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</si>
  <si>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</si>
  <si>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</si>
  <si>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</si>
  <si>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</si>
  <si>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</si>
  <si>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</si>
  <si>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</si>
  <si>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</si>
  <si>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</si>
  <si>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</si>
  <si>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</si>
  <si>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</si>
  <si>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</si>
  <si>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</si>
  <si>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</si>
  <si>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</si>
  <si>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</si>
  <si>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</si>
  <si>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</si>
  <si>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</si>
  <si>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</si>
  <si>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</si>
  <si>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</si>
  <si>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</si>
  <si>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</si>
  <si>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</si>
  <si>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</si>
  <si>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</si>
  <si>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</si>
  <si>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</si>
  <si>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</si>
  <si>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</si>
  <si>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</si>
  <si>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</si>
  <si>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</si>
  <si>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</si>
  <si>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</si>
  <si>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</si>
  <si>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</si>
  <si>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</si>
  <si>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</si>
  <si>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</si>
  <si>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</si>
  <si>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</si>
  <si>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</si>
  <si>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</si>
  <si>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</si>
  <si>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</si>
  <si>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</si>
  <si>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</si>
  <si>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</si>
  <si>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</si>
  <si>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</si>
  <si>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</si>
  <si>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</si>
  <si>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</si>
  <si>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</si>
  <si>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</si>
  <si>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</si>
  <si>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</si>
  <si>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</si>
  <si>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</si>
  <si>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</si>
  <si>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</si>
  <si>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</si>
  <si>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</si>
  <si>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</si>
  <si>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</si>
  <si>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</si>
  <si>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</si>
  <si>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</si>
  <si>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</si>
  <si>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</si>
  <si>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</si>
  <si>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</si>
  <si>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</si>
  <si>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</si>
  <si>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</si>
  <si>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</si>
  <si>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</si>
  <si>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</si>
  <si>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</si>
  <si>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</si>
  <si>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</si>
  <si>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</si>
  <si>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</si>
  <si>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</si>
  <si>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</si>
  <si>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</si>
  <si>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</si>
  <si>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</si>
  <si>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</si>
  <si>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</si>
  <si>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</si>
  <si>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</si>
  <si>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</si>
  <si>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</si>
  <si>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</si>
  <si>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</si>
  <si>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</si>
  <si>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</si>
  <si>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</si>
  <si>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</si>
  <si>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</si>
  <si>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</si>
  <si>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</si>
  <si>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</si>
  <si>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</si>
  <si>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</si>
  <si>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</si>
  <si>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</si>
  <si>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</si>
  <si>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</si>
  <si>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</si>
  <si>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</si>
  <si>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</si>
  <si>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</si>
  <si>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</si>
  <si>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</si>
  <si>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</si>
  <si>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</si>
  <si>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</si>
  <si>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</si>
  <si>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</si>
  <si>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</si>
  <si>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</si>
  <si>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</si>
  <si>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</si>
  <si>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</si>
  <si>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</si>
  <si>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</si>
  <si>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</si>
  <si>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</si>
  <si>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</si>
  <si>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</si>
  <si>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</si>
  <si>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</si>
  <si>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</si>
  <si>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</si>
  <si>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</si>
  <si>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</si>
  <si>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</si>
  <si>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</si>
  <si>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</si>
  <si>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</si>
  <si>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</si>
  <si>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</si>
  <si>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</si>
  <si>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</si>
  <si>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</si>
  <si>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</si>
  <si>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</si>
  <si>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</si>
  <si>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</si>
  <si>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</si>
  <si>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</si>
  <si>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</si>
  <si>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</si>
  <si>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</si>
  <si>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</si>
  <si>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</si>
  <si>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</si>
  <si>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</si>
  <si>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</si>
  <si>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</si>
  <si>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</si>
  <si>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</si>
  <si>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</si>
  <si>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</si>
  <si>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</si>
  <si>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</si>
  <si>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</si>
  <si>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</si>
  <si>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</si>
  <si>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</si>
  <si>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</si>
  <si>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</si>
  <si>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</si>
  <si>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</si>
  <si>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</si>
  <si>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</si>
  <si>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</si>
  <si>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</si>
  <si>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</si>
  <si>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</si>
  <si>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</si>
  <si>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</si>
  <si>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</si>
  <si>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</si>
  <si>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</si>
  <si>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</si>
  <si>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</si>
  <si>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</si>
  <si>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</si>
  <si>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</si>
  <si>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</si>
  <si>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</si>
  <si>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</si>
  <si>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</si>
  <si>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</si>
  <si>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</si>
  <si>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</si>
  <si>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</si>
  <si>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</si>
  <si>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</si>
  <si>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</si>
  <si>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</si>
  <si>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</si>
  <si>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</si>
  <si>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</si>
  <si>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</si>
  <si>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</si>
  <si>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</si>
  <si>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</si>
  <si>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</si>
  <si>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</si>
  <si>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</si>
  <si>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</si>
  <si>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</si>
  <si>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</si>
  <si>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</si>
  <si>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</si>
  <si>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</si>
  <si>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</si>
  <si>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</si>
  <si>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</si>
  <si>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</si>
  <si>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</si>
  <si>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</si>
  <si>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</si>
  <si>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</si>
  <si>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</si>
  <si>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</si>
  <si>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</si>
  <si>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</si>
  <si>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</si>
  <si>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</si>
  <si>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</si>
  <si>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</si>
  <si>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</si>
  <si>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</si>
  <si>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</si>
  <si>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</si>
  <si>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</si>
  <si>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</si>
  <si>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</si>
  <si>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</si>
  <si>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</si>
  <si>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</si>
  <si>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</si>
  <si>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</si>
  <si>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</si>
  <si>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</si>
  <si>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</si>
  <si>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</si>
  <si>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</si>
  <si>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</si>
  <si>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</si>
  <si>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</si>
  <si>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</si>
  <si>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</si>
  <si>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</si>
  <si>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</si>
  <si>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</si>
  <si>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</si>
  <si>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</si>
  <si>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</si>
  <si>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</si>
  <si>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</si>
  <si>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</si>
  <si>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</si>
  <si>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</si>
  <si>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</si>
  <si>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</si>
  <si>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</si>
  <si>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</si>
  <si>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</si>
  <si>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</si>
  <si>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</si>
  <si>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</si>
  <si>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</si>
  <si>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</si>
  <si>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</si>
  <si>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</si>
  <si>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</si>
  <si>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</si>
  <si>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</si>
  <si>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</si>
  <si>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</si>
  <si>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</si>
  <si>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</si>
  <si>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</si>
  <si>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</si>
  <si>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</si>
  <si>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</si>
  <si>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</si>
  <si>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</si>
  <si>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</si>
  <si>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</si>
  <si>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</si>
  <si>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</si>
  <si>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</si>
  <si>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</si>
  <si>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</si>
  <si>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</si>
  <si>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</si>
  <si>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</si>
  <si>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</si>
  <si>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</si>
  <si>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</si>
  <si>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</si>
  <si>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</si>
  <si>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</si>
  <si>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</si>
  <si>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</si>
  <si>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</si>
  <si>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</si>
  <si>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</si>
  <si>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</si>
  <si>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</si>
  <si>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</si>
  <si>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</si>
  <si>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</si>
  <si>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</si>
  <si>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</si>
  <si>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</si>
  <si>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</si>
  <si>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</si>
  <si>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</si>
  <si>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</si>
  <si>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</si>
  <si>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</si>
  <si>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</si>
  <si>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</si>
  <si>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</si>
  <si>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</si>
  <si>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</si>
  <si>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</si>
  <si>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</si>
  <si>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</si>
  <si>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</si>
  <si>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</si>
  <si>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</si>
  <si>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</si>
  <si>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</si>
  <si>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</si>
  <si>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</si>
  <si>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</si>
  <si>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</si>
  <si>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</si>
  <si>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</si>
  <si>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</si>
  <si>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</si>
  <si>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</si>
  <si>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</si>
  <si>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</si>
  <si>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</si>
  <si>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</si>
  <si>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</si>
  <si>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</si>
  <si>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</si>
  <si>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</si>
  <si>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</si>
  <si>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</si>
  <si>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</si>
  <si>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</si>
  <si>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</si>
  <si>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</si>
  <si>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</si>
  <si>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</si>
  <si>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</si>
  <si>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</si>
  <si>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</si>
  <si>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</si>
  <si>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</si>
  <si>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</si>
  <si>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</si>
  <si>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</si>
  <si>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</si>
  <si>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</si>
  <si>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</si>
  <si>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</si>
  <si>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</si>
  <si>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</si>
  <si>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</si>
  <si>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</si>
  <si>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</si>
  <si>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</si>
  <si>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</si>
  <si>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</si>
  <si>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</si>
  <si>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</si>
  <si>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</si>
  <si>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</si>
  <si>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</si>
  <si>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</si>
  <si>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</si>
  <si>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</si>
  <si>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</si>
  <si>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</si>
  <si>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</si>
  <si>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</si>
  <si>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</si>
  <si>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</si>
  <si>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</si>
  <si>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</si>
  <si>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</si>
  <si>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</si>
  <si>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</si>
  <si>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</si>
  <si>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</si>
  <si>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</si>
  <si>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</si>
  <si>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</si>
  <si>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</si>
  <si>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</si>
  <si>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</si>
  <si>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</si>
  <si>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</si>
  <si>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</si>
  <si>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</si>
  <si>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</si>
  <si>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</si>
  <si>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</si>
  <si>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</si>
  <si>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</si>
  <si>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</si>
  <si>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</si>
  <si>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</si>
  <si>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</si>
  <si>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</si>
  <si>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</si>
  <si>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</si>
  <si>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</si>
  <si>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</si>
  <si>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</si>
  <si>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</si>
  <si>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</si>
  <si>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</si>
  <si>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</si>
  <si>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</si>
  <si>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</si>
  <si>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</si>
  <si>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</si>
  <si>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</si>
  <si>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</si>
  <si>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</si>
  <si>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</si>
  <si>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</si>
  <si>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</si>
  <si>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</si>
  <si>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</si>
  <si>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</si>
  <si>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</si>
  <si>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</si>
  <si>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</si>
  <si>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</si>
  <si>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</si>
  <si>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</si>
  <si>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</si>
  <si>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</si>
  <si>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</si>
  <si>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</si>
  <si>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</si>
  <si>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</si>
  <si>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</si>
  <si>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</si>
  <si>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</si>
  <si>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</si>
  <si>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</si>
  <si>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</si>
  <si>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</si>
  <si>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</si>
  <si>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</si>
  <si>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</si>
  <si>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</si>
  <si>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</si>
  <si>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</si>
  <si>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</si>
  <si>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</si>
  <si>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</si>
  <si>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</si>
  <si>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</si>
  <si>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</si>
  <si>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</si>
  <si>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</si>
  <si>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</si>
  <si>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</si>
  <si>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</si>
  <si>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</si>
  <si>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</si>
  <si>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</si>
  <si>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</si>
  <si>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</si>
  <si>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</si>
  <si>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</si>
  <si>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</si>
  <si>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</si>
  <si>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</si>
  <si>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</si>
  <si>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</si>
  <si>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</si>
  <si>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</si>
  <si>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</si>
  <si>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</si>
  <si>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</si>
  <si>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</si>
  <si>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</si>
  <si>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</si>
  <si>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</si>
  <si>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</si>
  <si>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</si>
  <si>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</si>
  <si>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</si>
  <si>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</si>
  <si>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</si>
  <si>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</si>
  <si>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</si>
  <si>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</si>
  <si>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</si>
  <si>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</si>
  <si>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</si>
  <si>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</si>
  <si>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</si>
  <si>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</si>
  <si>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</si>
  <si>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</si>
  <si>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</si>
  <si>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</si>
  <si>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</si>
  <si>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</si>
  <si>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</si>
  <si>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</si>
  <si>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</si>
  <si>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</si>
  <si>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</si>
  <si>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</si>
  <si>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</si>
  <si>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</si>
  <si>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</si>
  <si>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</si>
  <si>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</si>
  <si>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</si>
  <si>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</si>
  <si>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</si>
  <si>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</si>
  <si>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</si>
  <si>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</si>
  <si>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</si>
  <si>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</si>
  <si>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</si>
  <si>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</si>
  <si>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</si>
  <si>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</si>
  <si>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</si>
  <si>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</si>
  <si>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</si>
  <si>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</si>
  <si>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</si>
  <si>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</si>
  <si>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</si>
  <si>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</si>
  <si>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</si>
  <si>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</si>
  <si>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</si>
  <si>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</si>
  <si>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</si>
  <si>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</si>
  <si>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</si>
  <si>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</si>
  <si>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</si>
  <si>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</si>
  <si>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</si>
  <si>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</si>
  <si>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</si>
  <si>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</si>
  <si>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</si>
  <si>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</si>
  <si>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</si>
  <si>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</si>
  <si>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</si>
  <si>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</si>
  <si>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</si>
  <si>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</si>
  <si>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</si>
  <si>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</si>
  <si>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</si>
  <si>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</si>
  <si>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</si>
  <si>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</si>
  <si>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</si>
  <si>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</si>
  <si>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</si>
  <si>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</si>
  <si>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</si>
  <si>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</si>
  <si>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</si>
  <si>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</si>
  <si>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</si>
  <si>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</si>
  <si>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</si>
  <si>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</si>
  <si>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</si>
  <si>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</si>
  <si>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</si>
  <si>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</si>
  <si>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</si>
  <si>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</si>
  <si>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</si>
  <si>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</si>
  <si>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</si>
  <si>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</si>
  <si>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</si>
  <si>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</si>
  <si>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</si>
  <si>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</si>
  <si>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</si>
  <si>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</si>
  <si>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</si>
  <si>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</si>
  <si>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</si>
  <si>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</si>
  <si>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</si>
  <si>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</si>
  <si>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</si>
  <si>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</si>
  <si>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</si>
  <si>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</si>
  <si>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</si>
  <si>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</si>
  <si>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</si>
  <si>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</si>
  <si>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</si>
  <si>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</si>
  <si>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</si>
  <si>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</si>
  <si>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</si>
  <si>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</si>
  <si>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</si>
  <si>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</si>
  <si>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</si>
  <si>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</si>
  <si>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</si>
  <si>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</si>
  <si>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</si>
  <si>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</si>
  <si>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</si>
  <si>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</si>
  <si>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</si>
  <si>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</si>
  <si>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</si>
  <si>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</si>
  <si>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</si>
  <si>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</si>
  <si>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</si>
  <si>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</si>
  <si>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</si>
  <si>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</si>
  <si>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</si>
  <si>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</si>
  <si>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</si>
  <si>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</si>
  <si>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</si>
  <si>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</si>
  <si>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</si>
  <si>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</si>
  <si>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</si>
  <si>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</si>
  <si>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</si>
  <si>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</si>
  <si>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</si>
  <si>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</si>
  <si>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</si>
  <si>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</si>
  <si>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</si>
  <si>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</si>
  <si>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</si>
  <si>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</si>
  <si>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</si>
  <si>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</si>
  <si>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</si>
  <si>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</si>
  <si>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</si>
  <si>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</si>
  <si>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</si>
  <si>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</si>
  <si>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</si>
  <si>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</si>
  <si>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</si>
  <si>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</si>
  <si>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</si>
  <si>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</si>
  <si>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</si>
  <si>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</si>
  <si>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</si>
  <si>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</si>
  <si>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</si>
  <si>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</si>
  <si>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</si>
  <si>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</si>
  <si>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</si>
  <si>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</si>
  <si>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</si>
  <si>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</si>
  <si>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</si>
  <si>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</si>
  <si>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</si>
  <si>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</si>
  <si>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</si>
  <si>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</si>
  <si>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</si>
  <si>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</si>
  <si>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</si>
  <si>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</si>
  <si>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</si>
  <si>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</si>
  <si>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</si>
  <si>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</si>
  <si>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</si>
  <si>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</si>
  <si>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</si>
  <si>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</si>
  <si>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</si>
  <si>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</si>
  <si>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</si>
  <si>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</si>
  <si>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</si>
  <si>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</si>
  <si>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</si>
  <si>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</si>
  <si>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</si>
  <si>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</si>
  <si>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</si>
  <si>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</si>
  <si>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</si>
  <si>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</si>
  <si>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</si>
  <si>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</si>
  <si>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</si>
  <si>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</si>
  <si>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</si>
  <si>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</si>
  <si>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</si>
  <si>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</si>
  <si>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</si>
  <si>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</si>
  <si>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</si>
  <si>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</si>
  <si>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</si>
  <si>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</si>
  <si>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</si>
  <si>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</si>
  <si>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</si>
  <si>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</si>
  <si>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</si>
  <si>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</si>
  <si>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</si>
  <si>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</si>
  <si>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</si>
  <si>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</si>
  <si>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</si>
  <si>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</si>
  <si>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</si>
  <si>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</si>
  <si>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</si>
  <si>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</si>
  <si>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</si>
  <si>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</si>
  <si>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</si>
  <si>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</si>
  <si>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</si>
  <si>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</si>
  <si>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</si>
  <si>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</si>
  <si>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</si>
  <si>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</si>
  <si>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</si>
  <si>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</si>
  <si>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</si>
  <si>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</si>
  <si>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</si>
  <si>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</si>
  <si>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</si>
  <si>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</si>
  <si>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</si>
  <si>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</si>
  <si>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</si>
  <si>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</si>
  <si>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</si>
  <si>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</si>
  <si>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</si>
  <si>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</si>
  <si>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</si>
  <si>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</si>
  <si>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</si>
  <si>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</si>
  <si>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</si>
  <si>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</si>
  <si>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</si>
  <si>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</si>
  <si>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</si>
  <si>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</si>
  <si>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</si>
  <si>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</si>
  <si>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</si>
  <si>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</si>
  <si>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</si>
  <si>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</si>
  <si>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</si>
  <si>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</si>
  <si>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</si>
  <si>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</si>
  <si>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</si>
  <si>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</si>
  <si>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</si>
  <si>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</si>
  <si>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</si>
  <si>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</si>
  <si>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</si>
  <si>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</si>
  <si>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</si>
  <si>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</si>
  <si>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</si>
  <si>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</si>
  <si>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</si>
  <si>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</si>
  <si>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</si>
  <si>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</si>
  <si>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</si>
  <si>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</si>
  <si>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</si>
  <si>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</si>
  <si>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</si>
  <si>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</si>
  <si>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</si>
  <si>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</si>
  <si>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</si>
  <si>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</si>
  <si>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</si>
  <si>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</si>
  <si>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</si>
  <si>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</si>
  <si>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</si>
  <si>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</si>
  <si>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</si>
  <si>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</si>
  <si>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</si>
  <si>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</si>
  <si>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</si>
  <si>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</si>
  <si>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</si>
  <si>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</si>
  <si>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</si>
  <si>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</si>
  <si>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</si>
  <si>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</si>
  <si>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</si>
  <si>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</si>
  <si>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</si>
  <si>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</si>
  <si>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</si>
  <si>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</si>
  <si>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</si>
  <si>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</si>
  <si>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</si>
  <si>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</si>
  <si>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</si>
  <si>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</si>
  <si>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</si>
  <si>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</si>
  <si>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</si>
  <si>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</si>
  <si>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</si>
  <si>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</si>
  <si>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</si>
  <si>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</si>
  <si>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</si>
  <si>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</si>
  <si>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</si>
  <si>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</si>
  <si>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</si>
  <si>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</si>
  <si>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</si>
  <si>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</si>
  <si>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</si>
  <si>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</si>
  <si>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</si>
  <si>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</si>
  <si>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</si>
  <si>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</si>
  <si>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</si>
  <si>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</si>
  <si>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</si>
  <si>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</si>
  <si>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</si>
  <si>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</si>
  <si>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</si>
  <si>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</si>
  <si>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</si>
  <si>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</si>
  <si>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</si>
  <si>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</si>
  <si>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</si>
  <si>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</si>
  <si>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</si>
  <si>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</si>
  <si>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</si>
  <si>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</si>
  <si>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</si>
  <si>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</si>
  <si>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</si>
  <si>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</si>
  <si>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</si>
  <si>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</si>
  <si>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</si>
  <si>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</si>
  <si>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</si>
  <si>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</si>
  <si>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</si>
  <si>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</si>
  <si>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</si>
  <si>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</si>
  <si>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</si>
  <si>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</si>
  <si>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</si>
  <si>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</si>
  <si>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</si>
  <si>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</si>
  <si>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</si>
  <si>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</si>
  <si>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</si>
  <si>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</si>
  <si>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</si>
  <si>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</si>
  <si>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</si>
  <si>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</si>
  <si>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</si>
  <si>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</si>
  <si>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</si>
  <si>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</si>
  <si>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</si>
  <si>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</si>
  <si>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</si>
  <si>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</si>
  <si>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</si>
  <si>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</si>
  <si>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</si>
  <si>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</si>
  <si>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</si>
  <si>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</si>
  <si>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</si>
  <si>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</si>
  <si>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</si>
  <si>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</si>
  <si>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</si>
  <si>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</si>
  <si>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</si>
  <si>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</si>
  <si>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</si>
  <si>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</si>
  <si>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</si>
  <si>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</si>
  <si>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</si>
  <si>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</si>
  <si>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</si>
  <si>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</si>
  <si>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</si>
  <si>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</si>
  <si>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</si>
  <si>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</si>
  <si>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</si>
  <si>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</si>
  <si>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</si>
  <si>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</si>
  <si>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</si>
  <si>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</si>
  <si>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</si>
  <si>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</si>
  <si>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</si>
  <si>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</si>
  <si>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</si>
  <si>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</si>
  <si>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</si>
  <si>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</si>
  <si>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</si>
  <si>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</si>
  <si>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</si>
  <si>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</si>
  <si>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</si>
  <si>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</si>
  <si>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</si>
  <si>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</si>
  <si>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</si>
  <si>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</si>
  <si>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</si>
  <si>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</si>
  <si>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</si>
  <si>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</si>
  <si>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</si>
  <si>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</si>
  <si>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</si>
  <si>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</si>
  <si>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</si>
  <si>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</si>
  <si>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</si>
  <si>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</si>
  <si>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</si>
  <si>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</si>
  <si>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</si>
  <si>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</si>
  <si>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</si>
  <si>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</si>
  <si>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</si>
  <si>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</si>
  <si>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</si>
  <si>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</si>
  <si>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</si>
  <si>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</si>
  <si>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</si>
  <si>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</si>
  <si>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</si>
  <si>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</si>
  <si>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</si>
  <si>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</si>
  <si>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</si>
  <si>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</si>
  <si>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</si>
  <si>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</si>
  <si>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</si>
  <si>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</si>
  <si>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</si>
  <si>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</si>
  <si>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</si>
  <si>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</si>
  <si>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</si>
  <si>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</si>
  <si>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</si>
  <si>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</si>
  <si>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</si>
  <si>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</si>
  <si>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</si>
  <si>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</si>
  <si>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</si>
  <si>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</si>
  <si>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</si>
  <si>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</si>
  <si>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</si>
  <si>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</si>
  <si>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</si>
  <si>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</si>
  <si>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</si>
  <si>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</si>
  <si>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</si>
  <si>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</si>
  <si>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</si>
  <si>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</si>
  <si>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</si>
  <si>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</si>
  <si>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</si>
  <si>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</si>
  <si>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</si>
  <si>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</si>
  <si>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</si>
  <si>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</si>
  <si>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</si>
  <si>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</si>
  <si>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</si>
  <si>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</si>
  <si>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</si>
  <si>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</si>
  <si>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</si>
  <si>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</si>
  <si>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</si>
  <si>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</si>
  <si>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</si>
  <si>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</si>
  <si>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</si>
  <si>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</si>
  <si>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</si>
  <si>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</si>
  <si>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</si>
  <si>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</si>
  <si>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</si>
  <si>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</si>
  <si>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</si>
  <si>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</si>
  <si>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</si>
  <si>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</si>
  <si>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</si>
  <si>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</si>
  <si>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</si>
  <si>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</si>
  <si>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</si>
  <si>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</si>
  <si>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</si>
  <si>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</si>
  <si>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</si>
  <si>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</si>
  <si>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</si>
  <si>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</si>
  <si>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</si>
  <si>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</si>
  <si>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</si>
  <si>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</si>
  <si>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</si>
  <si>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</si>
  <si>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</si>
  <si>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</si>
  <si>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</si>
  <si>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</si>
  <si>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</si>
  <si>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</si>
  <si>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</si>
  <si>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</si>
  <si>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</si>
  <si>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</si>
  <si>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</si>
  <si>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</si>
  <si>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</si>
  <si>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</si>
  <si>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</si>
  <si>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</si>
  <si>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</si>
  <si>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</si>
  <si>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</si>
  <si>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</si>
  <si>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</si>
  <si>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</si>
  <si>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</si>
  <si>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</si>
  <si>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</si>
  <si>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</si>
  <si>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</si>
  <si>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</si>
  <si>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</si>
  <si>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</si>
  <si>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</si>
  <si>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</si>
  <si>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</si>
  <si>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</si>
  <si>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</si>
  <si>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</si>
  <si>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</si>
  <si>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</si>
  <si>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</si>
  <si>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</si>
  <si>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</si>
  <si>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</si>
  <si>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</si>
  <si>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</si>
  <si>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</si>
  <si>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</si>
  <si>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</si>
  <si>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</si>
  <si>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</si>
  <si>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</si>
  <si>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</si>
  <si>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</si>
  <si>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</si>
  <si>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</si>
  <si>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</si>
  <si>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</si>
  <si>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</si>
  <si>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</si>
  <si>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</si>
  <si>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</si>
  <si>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</si>
  <si>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</si>
  <si>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</si>
  <si>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</si>
  <si>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</si>
  <si>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</si>
  <si>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</si>
  <si>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</si>
  <si>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</si>
  <si>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</si>
  <si>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</si>
  <si>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</si>
  <si>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</si>
  <si>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</si>
  <si>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</si>
  <si>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</si>
  <si>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</si>
  <si>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</si>
  <si>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</si>
  <si>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</si>
  <si>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</si>
  <si>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</si>
  <si>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</si>
  <si>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</si>
  <si>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</si>
  <si>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</si>
  <si>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</si>
  <si>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</si>
  <si>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</si>
  <si>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</si>
  <si>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</si>
  <si>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</si>
  <si>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</si>
  <si>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</si>
  <si>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</si>
  <si>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</si>
  <si>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</si>
  <si>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</si>
  <si>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</si>
  <si>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</si>
  <si>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</si>
  <si>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</si>
  <si>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</si>
  <si>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</si>
  <si>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</si>
  <si>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</si>
  <si>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</si>
  <si>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</si>
  <si>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</si>
  <si>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</si>
  <si>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</si>
  <si>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</si>
  <si>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</si>
  <si>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</si>
  <si>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</si>
  <si>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</si>
  <si>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</si>
  <si>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</si>
  <si>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</si>
  <si>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</si>
  <si>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</si>
  <si>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</si>
  <si>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</si>
  <si>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</si>
  <si>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</si>
  <si>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</si>
  <si>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</si>
  <si>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</si>
  <si>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</si>
  <si>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</si>
  <si>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</si>
  <si>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</si>
  <si>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</si>
  <si>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</si>
  <si>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</si>
  <si>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</si>
  <si>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</si>
  <si>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</si>
  <si>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</si>
  <si>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</si>
  <si>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</si>
  <si>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</si>
  <si>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</si>
  <si>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</si>
  <si>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</si>
  <si>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</si>
  <si>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</si>
  <si>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</si>
  <si>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</si>
  <si>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</si>
  <si>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</si>
  <si>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</si>
  <si>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</si>
  <si>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</si>
  <si>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</si>
  <si>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</si>
  <si>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</si>
  <si>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</si>
  <si>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</si>
  <si>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</si>
  <si>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</si>
  <si>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</si>
  <si>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</si>
  <si>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</si>
  <si>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</si>
  <si>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</si>
  <si>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</si>
  <si>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</si>
  <si>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</si>
  <si>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</si>
  <si>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</si>
  <si>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</si>
  <si>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</si>
  <si>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</si>
  <si>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</si>
  <si>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</si>
  <si>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</si>
  <si>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</si>
  <si>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</si>
  <si>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</si>
  <si>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</si>
  <si>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</si>
  <si>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</si>
  <si>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</si>
  <si>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</si>
  <si>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</si>
  <si>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</si>
  <si>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</si>
  <si>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</si>
  <si>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</si>
  <si>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</si>
  <si>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</si>
  <si>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</si>
  <si>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</si>
  <si>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</si>
  <si>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</si>
  <si>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</si>
  <si>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</si>
  <si>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</si>
  <si>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</si>
  <si>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</si>
  <si>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</si>
  <si>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</si>
  <si>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</si>
  <si>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</si>
  <si>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</si>
  <si>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</si>
  <si>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</si>
  <si>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</si>
  <si>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</si>
  <si>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</si>
  <si>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</si>
  <si>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</si>
  <si>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</si>
  <si>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</si>
  <si>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</si>
  <si>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</si>
  <si>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</si>
  <si>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</si>
  <si>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</si>
  <si>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</si>
  <si>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</si>
  <si>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</si>
  <si>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</si>
  <si>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</si>
  <si>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</si>
  <si>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</si>
  <si>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</si>
  <si>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</si>
  <si>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</si>
  <si>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</si>
  <si>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</si>
  <si>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</si>
  <si>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</si>
  <si>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</si>
  <si>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</si>
  <si>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</si>
  <si>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</si>
  <si>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</si>
  <si>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</si>
  <si>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</si>
  <si>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</si>
  <si>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</si>
  <si>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</si>
  <si>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</si>
  <si>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</si>
  <si>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</si>
  <si>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</si>
  <si>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</si>
  <si>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</si>
  <si>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</si>
  <si>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</si>
  <si>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</si>
  <si>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</si>
  <si>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</si>
  <si>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</si>
  <si>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</si>
  <si>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</si>
  <si>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</si>
  <si>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</si>
  <si>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</si>
  <si>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</si>
  <si>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</si>
  <si>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</si>
  <si>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</si>
  <si>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</si>
  <si>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</si>
  <si>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</si>
  <si>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</si>
  <si>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</si>
  <si>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</si>
  <si>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</si>
  <si>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</si>
  <si>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</si>
  <si>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</si>
  <si>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</si>
  <si>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</si>
  <si>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</si>
  <si>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</si>
  <si>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</si>
  <si>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</si>
  <si>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</si>
  <si>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</si>
  <si>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</si>
  <si>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</si>
  <si>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</si>
  <si>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</si>
  <si>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</si>
  <si>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</si>
  <si>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</si>
  <si>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</si>
  <si>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</si>
  <si>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</si>
  <si>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</si>
  <si>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</si>
  <si>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</si>
  <si>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</si>
  <si>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</si>
  <si>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</si>
  <si>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</si>
  <si>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</si>
  <si>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</si>
  <si>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</si>
  <si>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</si>
  <si>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</si>
  <si>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</si>
  <si>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</si>
  <si>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</si>
  <si>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</si>
  <si>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</si>
  <si>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</si>
  <si>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</si>
  <si>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</si>
  <si>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</si>
  <si>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</si>
  <si>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</si>
  <si>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</si>
  <si>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</si>
  <si>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</si>
  <si>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</si>
  <si>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</si>
  <si>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</si>
  <si>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</si>
  <si>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</si>
  <si>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</si>
  <si>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</si>
  <si>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</si>
  <si>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</si>
  <si>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</si>
  <si>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</si>
  <si>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</si>
  <si>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</si>
  <si>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</si>
  <si>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</si>
  <si>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</si>
  <si>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</si>
  <si>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</si>
  <si>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</si>
  <si>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</si>
  <si>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</si>
  <si>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</si>
  <si>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</si>
  <si>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</si>
  <si>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</si>
  <si>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</si>
  <si>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</si>
  <si>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</si>
  <si>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</si>
  <si>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</si>
  <si>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</si>
  <si>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</si>
  <si>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</si>
  <si>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</si>
  <si>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</si>
  <si>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</si>
  <si>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</si>
  <si>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</si>
  <si>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</si>
  <si>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</si>
  <si>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</si>
  <si>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</si>
  <si>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</si>
  <si>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</si>
  <si>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</si>
  <si>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</si>
  <si>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</si>
  <si>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</si>
  <si>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</si>
  <si>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</si>
  <si>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</si>
  <si>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</si>
  <si>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</si>
  <si>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</si>
  <si>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</si>
  <si>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</si>
  <si>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</si>
  <si>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</si>
  <si>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</si>
  <si>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</si>
  <si>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</si>
  <si>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</si>
  <si>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</si>
  <si>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</si>
  <si>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</si>
  <si>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</si>
  <si>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</si>
  <si>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</si>
  <si>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</si>
  <si>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</si>
  <si>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</si>
  <si>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</si>
  <si>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</si>
  <si>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</si>
  <si>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</si>
  <si>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</si>
  <si>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</si>
  <si>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</si>
  <si>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</si>
  <si>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</si>
  <si>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</si>
  <si>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</si>
  <si>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</si>
  <si>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</si>
  <si>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</si>
  <si>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</si>
  <si>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</si>
  <si>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</si>
  <si>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</si>
  <si>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</si>
  <si>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</si>
  <si>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</si>
  <si>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</si>
  <si>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</si>
  <si>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</si>
  <si>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</si>
  <si>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</si>
  <si>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</si>
  <si>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</si>
  <si>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</si>
  <si>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</si>
  <si>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</si>
  <si>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</si>
  <si>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</si>
  <si>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</si>
  <si>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</si>
  <si>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</si>
  <si>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</si>
  <si>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</si>
  <si>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</si>
  <si>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</si>
  <si>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</si>
  <si>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</si>
  <si>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</si>
  <si>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</si>
  <si>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</si>
  <si>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</si>
  <si>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</si>
  <si>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</si>
  <si>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</si>
  <si>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</si>
  <si>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</si>
  <si>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</si>
  <si>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</si>
  <si>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</si>
  <si>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</si>
  <si>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</si>
  <si>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</si>
  <si>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</si>
  <si>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</si>
  <si>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</si>
  <si>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</si>
  <si>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</si>
  <si>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</si>
  <si>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</si>
  <si>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</si>
  <si>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</si>
  <si>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</si>
  <si>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</si>
  <si>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</si>
  <si>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</si>
  <si>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</si>
  <si>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</si>
  <si>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</si>
  <si>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</si>
  <si>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</si>
  <si>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</si>
  <si>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</si>
  <si>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</si>
  <si>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</si>
  <si>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</si>
  <si>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</si>
  <si>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</si>
  <si>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</si>
  <si>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</si>
  <si>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</si>
  <si>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</si>
  <si>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</si>
  <si>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</si>
  <si>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</si>
  <si>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</si>
  <si>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</si>
  <si>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</si>
  <si>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</si>
  <si>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</si>
  <si>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</si>
  <si>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</si>
  <si>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</si>
  <si>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062-2018</t>
  </si>
  <si>
    <t>080-2019</t>
  </si>
  <si>
    <t>099-2018</t>
  </si>
  <si>
    <t>134-2018</t>
  </si>
  <si>
    <t>144-2019</t>
  </si>
  <si>
    <t>171-2019</t>
  </si>
  <si>
    <t>195-2017</t>
  </si>
  <si>
    <t>199-2017</t>
  </si>
  <si>
    <t>215-2017</t>
  </si>
  <si>
    <t>216-2017</t>
  </si>
  <si>
    <t>"PRESTAR EL SERVICIO DE EDUCACION INICIAL EN EL MARCO DE LA ATENCION INTEGARL A MUJERES GESTANTES, NIÑAS Y NIÑOS MENORES 5 AÑOS O HASTA SU INGRESO AL GRADO DE TRANSICION CON ESTRATEGIAS Y ACCIONES PERTINENTES, OPORTUNAS Y DE CALIDAD DESDE LA INTERCULTURALIDAD, RESPONDIENDO A LAS CARACTERISTICAS PROPIAS DE LOS TERRITORIOS Y COMUNIDADES DE CONFORMIDAD CON LOS MANUALES OPERATIVOS DE LAS MODALIDADES Y LAS DIRECTRICES ESTABLECIDAD POR EL ICBF, EN ARMONIA CON LA POLITICA DE ESTADO PARA EL DESARROLLO INTEGRAL DE LA PRIMERA INFANCIA "DE CERO A SIEMPRE", EN LOS SERVICIOS DE LA MODALIDAD PROPIA E INTERCULTURAL"</t>
  </si>
  <si>
    <t>"PRESTAR EL SERVICIO DE EDUCACION INICIAL EN EL MARCO DE LA ATENCION INTEGARL A MUJERES GESTANTES, NIÑAS Y NIÑOS MENORES 5 AÑOS O HASTA SU INGRESO AL GRADO DE TRANSICION CON ESTRATEGIAS Y ACCIONES PERTINENTES, OPORTUNAS Y DE CALIDAD DESDE LA INTERCULTURAL</t>
  </si>
  <si>
    <t>"PROMOVER EL DESARROLLO DE LAS NIÑAS Y LOS NIÑOS EN SUS MIL PRIMEROS DIAS DE VIDA (DESDE LA GESTACIÓN), A TRAVES DE LA IMPLEMENTACIÓN QUE ACCIONES QUE PREVENGAN LA DESNUTRICIÓN AGUDA Y CRONICA, MEDIANTE LA PROMOCIÓN DE CONDICIONES ADECUADAS DE NUTRICIÓN Y SALUD, Y EL FORTALECIMIENTO DE LAS CAPACIDADES FAMILIARES QUE CONTRIBUYAN A LA GENERACIÓN Y PROMOCIÓN DE ENTRONOS PROTECTRES EN EL MARCO DE LA SEGURIDAD ALIMENTARIA Y NUTRICIONAL"</t>
  </si>
  <si>
    <t>VILLAGARZON</t>
  </si>
  <si>
    <t>PUERTO ASIS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</si>
  <si>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</si>
  <si>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EL SERVICIO DE ATENCION, EDUCACIÓN INICIAL , CUIDADO Y NUTRICIÓN A MUJERES GESTANTES, NIÑAS Y NIÑOS DE SEIS (6) MESES LACTANTES, NIÑOS Y NIÑAS EN PRIMER INFANCIA EN EL MARCO DE LA ATENCIÓN INTEGRAL, CONPERTINENCIA Y CALIDAD, A TRAVES DE LA MODALIDAD PROPIA E INTERCULTURAL QUE PERMITA PROMOVER LA GARANTIA DE DERECHOS, LA PARTICIPACIÓN Y EL DERECHO INTEGRAL DE LA PRIMERA INFANCIA DE COMUNIDADES ETNICAS Y RURALES RESPONDIENDO A LAS CARACTERISTICAS DE SUS TERRITORIOS DE CONFOTMIDAD CON EL MANUAL OPERATIVO Y LAS DIRECTRICES ESTABLECIDAD POR EL ICBF, EN EL MARCO DE LA POLITOCA DE ESTADO PARA EL DESARROLLO INTEGRAL DE LA PRIMERA INFANCIA DE "CERO A SIEMPRE"</t>
  </si>
  <si>
    <t>"PRESTAR EL SERVICIO DE ATENCIÓN INTEGRAL A NIÑOS Y NIÑAS MENOSRES DE 5 AÑOS. O HASTA EL INGRESO AL GRADO DE TRANSICION, CON EL FIN DE PROMOVER EL DESARROLLO INTEGRAL DE LA PRIMERA INFANCIA, DE CONFORMIDAD CON EL MANUAL OPERATIVO DE LA MODALIDAD INSTITUCIONAL Y LAS DIRECTRICES ESTABLECIDAS POR EL ICBF, EN EL MARCI DE LA POLITICA DE ESTADO PARA EL DESARROLLO INTEGRAL DE LA PRIMERA INFANCIA "DE CERO A SIEMPRE", EN EL SERVICIO DE HOGARES INFANTILES"</t>
  </si>
  <si>
    <t>"PRESTAR EL SERVICIO DE EDUCACION INICIAL EN EL MARCO DE LA ATENCION INTEGARL A MUJERES GESTANTES, NIÑAS Y NIÑOS MENORES 5 AÑOS O HASTA SU INGRESO AL GRADO DE TRANSICION DE CONFORMIDAD CON LOS MANUALES OPERATIVOS DE LAS MODALIDADES Y LAS DIRECTRICES ESTABLECIDAS POR EL ICBF, EN ARMONIA CON LA POLÍTICA DE ESTADO PARA EL DESARROLLO INTEGARL DE LA PRIMERA INFANCIA "DE CERO A SIEMPRE" EN EL SERVICIO DESARROLLO INFANTIL EN EL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</si>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</sst>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2688</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1097</v>
      </c>
      <c r="J20" s="149" t="s">
        <v>128</v>
      </c>
      <c r="K20" s="150">
        <v>3151427918</v>
      </c>
      <c r="L20" s="151">
        <v>44194</v>
      </c>
      <c r="M20" s="151">
        <v>44561</v>
      </c>
      <c r="N20" s="134">
        <f>+(M20-L20)/30</f>
        <v>12.233333333333333</v>
      </c>
      <c r="O20" s="137"/>
      <c r="U20" s="133"/>
      <c r="V20" s="104">
        <f ca="1">NOW()</f>
        <v>44194.835518865744</v>
      </c>
      <c r="W20" s="104">
        <f ca="1">NOW()</f>
        <v>44194.835518865744</v>
      </c>
    </row>
    <row r="21" spans="1:23" ht="30" customHeight="1" outlineLevel="1" x14ac:dyDescent="0.25">
      <c r="A21" s="9"/>
      <c r="B21" s="71"/>
      <c r="C21" s="5"/>
      <c r="D21" s="5"/>
      <c r="E21" s="5"/>
      <c r="F21" s="5"/>
      <c r="G21" s="5"/>
      <c r="H21" s="70"/>
      <c r="I21" s="148" t="s">
        <v>1097</v>
      </c>
      <c r="J21" s="149" t="s">
        <v>1105</v>
      </c>
      <c r="K21" s="150">
        <v>3151427918</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1097</v>
      </c>
      <c r="J22" s="149" t="s">
        <v>855</v>
      </c>
      <c r="K22" s="150">
        <v>3151427918</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1097</v>
      </c>
      <c r="J23" s="149" t="s">
        <v>775</v>
      </c>
      <c r="K23" s="150">
        <v>3151427918</v>
      </c>
      <c r="L23" s="151">
        <v>44194</v>
      </c>
      <c r="M23" s="151">
        <v>44561</v>
      </c>
      <c r="N23" s="135">
        <f t="shared" si="1"/>
        <v>12.233333333333333</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2690</v>
      </c>
      <c r="E48" s="144">
        <v>43123</v>
      </c>
      <c r="F48" s="144">
        <v>43312</v>
      </c>
      <c r="G48" s="159">
        <f>IF(AND(E48&lt;&gt;"",F48&lt;&gt;""),((F48-E48)/30),"")</f>
        <v>6.3</v>
      </c>
      <c r="H48" s="113" t="s">
        <v>2700</v>
      </c>
      <c r="I48" s="112" t="s">
        <v>1097</v>
      </c>
      <c r="J48" s="112" t="s">
        <v>1105</v>
      </c>
      <c r="K48" s="115">
        <v>177422886</v>
      </c>
      <c r="L48" s="114" t="s">
        <v>1148</v>
      </c>
      <c r="M48" s="116">
        <v>1</v>
      </c>
      <c r="N48" s="114" t="s">
        <v>27</v>
      </c>
      <c r="O48" s="123" t="s">
        <v>26</v>
      </c>
      <c r="P48" s="78"/>
    </row>
    <row r="49" spans="1:16" s="6" customFormat="1" ht="24.75" customHeight="1" x14ac:dyDescent="0.25">
      <c r="A49" s="142">
        <v>2</v>
      </c>
      <c r="B49" s="121" t="s">
        <v>2665</v>
      </c>
      <c r="C49" s="123" t="s">
        <v>31</v>
      </c>
      <c r="D49" s="109" t="s">
        <v>2691</v>
      </c>
      <c r="E49" s="144">
        <v>43493</v>
      </c>
      <c r="F49" s="144">
        <v>43738</v>
      </c>
      <c r="G49" s="159">
        <f t="shared" ref="G49:G50" si="2">IF(AND(E49&lt;&gt;"",F49&lt;&gt;""),((F49-E49)/30),"")</f>
        <v>8.1666666666666661</v>
      </c>
      <c r="H49" s="113" t="s">
        <v>2700</v>
      </c>
      <c r="I49" s="120" t="s">
        <v>1097</v>
      </c>
      <c r="J49" s="120" t="s">
        <v>1105</v>
      </c>
      <c r="K49" s="115">
        <v>354263812</v>
      </c>
      <c r="L49" s="123" t="s">
        <v>1148</v>
      </c>
      <c r="M49" s="116">
        <v>1</v>
      </c>
      <c r="N49" s="123" t="s">
        <v>27</v>
      </c>
      <c r="O49" s="123" t="s">
        <v>1148</v>
      </c>
      <c r="P49" s="78"/>
    </row>
    <row r="50" spans="1:16" s="6" customFormat="1" ht="24.75" customHeight="1" x14ac:dyDescent="0.25">
      <c r="A50" s="142">
        <v>3</v>
      </c>
      <c r="B50" s="121" t="s">
        <v>2665</v>
      </c>
      <c r="C50" s="123" t="s">
        <v>31</v>
      </c>
      <c r="D50" s="109" t="s">
        <v>2692</v>
      </c>
      <c r="E50" s="144">
        <v>43304</v>
      </c>
      <c r="F50" s="144">
        <v>43404</v>
      </c>
      <c r="G50" s="159">
        <f t="shared" si="2"/>
        <v>3.3333333333333335</v>
      </c>
      <c r="H50" s="118" t="s">
        <v>2700</v>
      </c>
      <c r="I50" s="120" t="s">
        <v>1097</v>
      </c>
      <c r="J50" s="120" t="s">
        <v>1105</v>
      </c>
      <c r="K50" s="115">
        <v>88581200</v>
      </c>
      <c r="L50" s="123" t="s">
        <v>1148</v>
      </c>
      <c r="M50" s="116">
        <v>1</v>
      </c>
      <c r="N50" s="123" t="s">
        <v>27</v>
      </c>
      <c r="O50" s="123" t="s">
        <v>1148</v>
      </c>
      <c r="P50" s="78"/>
    </row>
    <row r="51" spans="1:16" s="6" customFormat="1" ht="24.75" customHeight="1" outlineLevel="1" x14ac:dyDescent="0.25">
      <c r="A51" s="142">
        <v>4</v>
      </c>
      <c r="B51" s="121" t="s">
        <v>2665</v>
      </c>
      <c r="C51" s="123" t="s">
        <v>31</v>
      </c>
      <c r="D51" s="120" t="s">
        <v>2693</v>
      </c>
      <c r="E51" s="144">
        <v>43397</v>
      </c>
      <c r="F51" s="144">
        <v>43434</v>
      </c>
      <c r="G51" s="159">
        <f t="shared" ref="G51:G107" si="3">IF(AND(E51&lt;&gt;"",F51&lt;&gt;""),((F51-E51)/30),"")</f>
        <v>1.2333333333333334</v>
      </c>
      <c r="H51" s="121" t="s">
        <v>2701</v>
      </c>
      <c r="I51" s="120" t="s">
        <v>1097</v>
      </c>
      <c r="J51" s="120" t="s">
        <v>1105</v>
      </c>
      <c r="K51" s="117">
        <v>431371077</v>
      </c>
      <c r="L51" s="123" t="s">
        <v>1148</v>
      </c>
      <c r="M51" s="116">
        <v>1</v>
      </c>
      <c r="N51" s="123" t="s">
        <v>27</v>
      </c>
      <c r="O51" s="123" t="s">
        <v>1148</v>
      </c>
      <c r="P51" s="78"/>
    </row>
    <row r="52" spans="1:16" s="7" customFormat="1" ht="24.75" customHeight="1" outlineLevel="1" x14ac:dyDescent="0.25">
      <c r="A52" s="143">
        <v>5</v>
      </c>
      <c r="B52" s="121" t="s">
        <v>2665</v>
      </c>
      <c r="C52" s="123" t="s">
        <v>31</v>
      </c>
      <c r="D52" s="120" t="s">
        <v>2694</v>
      </c>
      <c r="E52" s="144">
        <v>43644</v>
      </c>
      <c r="F52" s="144">
        <v>43818</v>
      </c>
      <c r="G52" s="159">
        <f t="shared" si="3"/>
        <v>5.8</v>
      </c>
      <c r="H52" s="121" t="s">
        <v>2702</v>
      </c>
      <c r="I52" s="120" t="s">
        <v>1097</v>
      </c>
      <c r="J52" s="120" t="s">
        <v>1099</v>
      </c>
      <c r="K52" s="117">
        <v>942593787</v>
      </c>
      <c r="L52" s="123" t="s">
        <v>1148</v>
      </c>
      <c r="M52" s="116">
        <v>1</v>
      </c>
      <c r="N52" s="123" t="s">
        <v>27</v>
      </c>
      <c r="O52" s="123" t="s">
        <v>1148</v>
      </c>
      <c r="P52" s="79"/>
    </row>
    <row r="53" spans="1:16" s="7" customFormat="1" ht="24.75" customHeight="1" outlineLevel="1" x14ac:dyDescent="0.25">
      <c r="A53" s="143">
        <v>6</v>
      </c>
      <c r="B53" s="121" t="s">
        <v>2665</v>
      </c>
      <c r="C53" s="123" t="s">
        <v>31</v>
      </c>
      <c r="D53" s="120" t="s">
        <v>2694</v>
      </c>
      <c r="E53" s="144">
        <v>43644</v>
      </c>
      <c r="F53" s="144">
        <v>43818</v>
      </c>
      <c r="G53" s="159">
        <f t="shared" si="3"/>
        <v>5.8</v>
      </c>
      <c r="H53" s="121" t="s">
        <v>2702</v>
      </c>
      <c r="I53" s="120" t="s">
        <v>1097</v>
      </c>
      <c r="J53" s="120" t="s">
        <v>950</v>
      </c>
      <c r="K53" s="117">
        <v>942593787</v>
      </c>
      <c r="L53" s="123" t="s">
        <v>1148</v>
      </c>
      <c r="M53" s="116">
        <v>1</v>
      </c>
      <c r="N53" s="123" t="s">
        <v>27</v>
      </c>
      <c r="O53" s="123" t="s">
        <v>1148</v>
      </c>
      <c r="P53" s="79"/>
    </row>
    <row r="54" spans="1:16" s="7" customFormat="1" ht="24.75" customHeight="1" outlineLevel="1" x14ac:dyDescent="0.25">
      <c r="A54" s="143">
        <v>7</v>
      </c>
      <c r="B54" s="121" t="s">
        <v>2665</v>
      </c>
      <c r="C54" s="123" t="s">
        <v>31</v>
      </c>
      <c r="D54" s="120" t="s">
        <v>2694</v>
      </c>
      <c r="E54" s="144">
        <v>43644</v>
      </c>
      <c r="F54" s="144">
        <v>43818</v>
      </c>
      <c r="G54" s="159">
        <f t="shared" si="3"/>
        <v>5.8</v>
      </c>
      <c r="H54" s="121" t="s">
        <v>2702</v>
      </c>
      <c r="I54" s="120" t="s">
        <v>1097</v>
      </c>
      <c r="J54" s="120" t="s">
        <v>1106</v>
      </c>
      <c r="K54" s="117">
        <v>942593787</v>
      </c>
      <c r="L54" s="123" t="s">
        <v>1148</v>
      </c>
      <c r="M54" s="116">
        <v>1</v>
      </c>
      <c r="N54" s="123" t="s">
        <v>27</v>
      </c>
      <c r="O54" s="123" t="s">
        <v>1148</v>
      </c>
      <c r="P54" s="79"/>
    </row>
    <row r="55" spans="1:16" s="7" customFormat="1" ht="24.75" customHeight="1" outlineLevel="1" x14ac:dyDescent="0.25">
      <c r="A55" s="143">
        <v>8</v>
      </c>
      <c r="B55" s="121" t="s">
        <v>2665</v>
      </c>
      <c r="C55" s="123" t="s">
        <v>31</v>
      </c>
      <c r="D55" s="120" t="s">
        <v>2694</v>
      </c>
      <c r="E55" s="144">
        <v>43644</v>
      </c>
      <c r="F55" s="144">
        <v>43818</v>
      </c>
      <c r="G55" s="159">
        <f t="shared" si="3"/>
        <v>5.8</v>
      </c>
      <c r="H55" s="121" t="s">
        <v>2702</v>
      </c>
      <c r="I55" s="120" t="s">
        <v>1097</v>
      </c>
      <c r="J55" s="120" t="s">
        <v>1100</v>
      </c>
      <c r="K55" s="117">
        <v>942593787</v>
      </c>
      <c r="L55" s="123" t="s">
        <v>1148</v>
      </c>
      <c r="M55" s="116">
        <v>1</v>
      </c>
      <c r="N55" s="123" t="s">
        <v>27</v>
      </c>
      <c r="O55" s="123" t="s">
        <v>1148</v>
      </c>
      <c r="P55" s="79"/>
    </row>
    <row r="56" spans="1:16" s="7" customFormat="1" ht="24.75" customHeight="1" outlineLevel="1" x14ac:dyDescent="0.25">
      <c r="A56" s="143">
        <v>9</v>
      </c>
      <c r="B56" s="121" t="s">
        <v>2665</v>
      </c>
      <c r="C56" s="123" t="s">
        <v>31</v>
      </c>
      <c r="D56" s="120" t="s">
        <v>2694</v>
      </c>
      <c r="E56" s="144">
        <v>43644</v>
      </c>
      <c r="F56" s="144">
        <v>43818</v>
      </c>
      <c r="G56" s="159">
        <f t="shared" si="3"/>
        <v>5.8</v>
      </c>
      <c r="H56" s="121" t="s">
        <v>2702</v>
      </c>
      <c r="I56" s="120" t="s">
        <v>1097</v>
      </c>
      <c r="J56" s="120" t="s">
        <v>1102</v>
      </c>
      <c r="K56" s="117">
        <v>942593787</v>
      </c>
      <c r="L56" s="123" t="s">
        <v>1148</v>
      </c>
      <c r="M56" s="116">
        <v>1</v>
      </c>
      <c r="N56" s="123" t="s">
        <v>27</v>
      </c>
      <c r="O56" s="123" t="s">
        <v>1148</v>
      </c>
      <c r="P56" s="79"/>
    </row>
    <row r="57" spans="1:16" s="7" customFormat="1" ht="24.75" customHeight="1" outlineLevel="1" x14ac:dyDescent="0.25">
      <c r="A57" s="143">
        <v>10</v>
      </c>
      <c r="B57" s="121" t="s">
        <v>2665</v>
      </c>
      <c r="C57" s="123" t="s">
        <v>31</v>
      </c>
      <c r="D57" s="120" t="s">
        <v>2694</v>
      </c>
      <c r="E57" s="144">
        <v>43644</v>
      </c>
      <c r="F57" s="144">
        <v>43818</v>
      </c>
      <c r="G57" s="159">
        <f t="shared" si="3"/>
        <v>5.8</v>
      </c>
      <c r="H57" s="121" t="s">
        <v>2702</v>
      </c>
      <c r="I57" s="120" t="s">
        <v>1097</v>
      </c>
      <c r="J57" s="120" t="s">
        <v>2703</v>
      </c>
      <c r="K57" s="117">
        <v>942593787</v>
      </c>
      <c r="L57" s="123" t="s">
        <v>1148</v>
      </c>
      <c r="M57" s="116">
        <v>1</v>
      </c>
      <c r="N57" s="123" t="s">
        <v>27</v>
      </c>
      <c r="O57" s="123" t="s">
        <v>1148</v>
      </c>
      <c r="P57" s="79"/>
    </row>
    <row r="58" spans="1:16" s="7" customFormat="1" ht="24.75" customHeight="1" outlineLevel="1" x14ac:dyDescent="0.25">
      <c r="A58" s="143">
        <v>11</v>
      </c>
      <c r="B58" s="121" t="s">
        <v>2665</v>
      </c>
      <c r="C58" s="123" t="s">
        <v>31</v>
      </c>
      <c r="D58" s="120" t="s">
        <v>2694</v>
      </c>
      <c r="E58" s="144">
        <v>43644</v>
      </c>
      <c r="F58" s="144">
        <v>43818</v>
      </c>
      <c r="G58" s="159">
        <f t="shared" si="3"/>
        <v>5.8</v>
      </c>
      <c r="H58" s="121" t="s">
        <v>2702</v>
      </c>
      <c r="I58" s="120" t="s">
        <v>1097</v>
      </c>
      <c r="J58" s="120" t="s">
        <v>2704</v>
      </c>
      <c r="K58" s="117">
        <v>942593787</v>
      </c>
      <c r="L58" s="123" t="s">
        <v>1148</v>
      </c>
      <c r="M58" s="116">
        <v>1</v>
      </c>
      <c r="N58" s="123" t="s">
        <v>27</v>
      </c>
      <c r="O58" s="123" t="s">
        <v>1148</v>
      </c>
      <c r="P58" s="79"/>
    </row>
    <row r="59" spans="1:16" s="7" customFormat="1" ht="24.75" customHeight="1" outlineLevel="1" x14ac:dyDescent="0.25">
      <c r="A59" s="143">
        <v>12</v>
      </c>
      <c r="B59" s="121" t="s">
        <v>2665</v>
      </c>
      <c r="C59" s="123" t="s">
        <v>31</v>
      </c>
      <c r="D59" s="120" t="s">
        <v>2695</v>
      </c>
      <c r="E59" s="144">
        <v>43819</v>
      </c>
      <c r="F59" s="144">
        <v>43921</v>
      </c>
      <c r="G59" s="159">
        <f t="shared" si="3"/>
        <v>3.4</v>
      </c>
      <c r="H59" s="121" t="s">
        <v>2705</v>
      </c>
      <c r="I59" s="120" t="s">
        <v>1097</v>
      </c>
      <c r="J59" s="120" t="s">
        <v>950</v>
      </c>
      <c r="K59" s="122">
        <v>302583197</v>
      </c>
      <c r="L59" s="123" t="s">
        <v>1148</v>
      </c>
      <c r="M59" s="116">
        <v>1</v>
      </c>
      <c r="N59" s="123" t="s">
        <v>27</v>
      </c>
      <c r="O59" s="65" t="s">
        <v>1148</v>
      </c>
      <c r="P59" s="79"/>
    </row>
    <row r="60" spans="1:16" s="7" customFormat="1" ht="24.75" customHeight="1" outlineLevel="1" x14ac:dyDescent="0.25">
      <c r="A60" s="143">
        <v>13</v>
      </c>
      <c r="B60" s="121" t="s">
        <v>2665</v>
      </c>
      <c r="C60" s="123" t="s">
        <v>31</v>
      </c>
      <c r="D60" s="120" t="s">
        <v>2695</v>
      </c>
      <c r="E60" s="144">
        <v>43819</v>
      </c>
      <c r="F60" s="144">
        <v>43921</v>
      </c>
      <c r="G60" s="159">
        <f t="shared" si="3"/>
        <v>3.4</v>
      </c>
      <c r="H60" s="121" t="s">
        <v>2705</v>
      </c>
      <c r="I60" s="120" t="s">
        <v>1097</v>
      </c>
      <c r="J60" s="120" t="s">
        <v>1106</v>
      </c>
      <c r="K60" s="122">
        <v>302583197</v>
      </c>
      <c r="L60" s="123" t="s">
        <v>1148</v>
      </c>
      <c r="M60" s="116">
        <v>1</v>
      </c>
      <c r="N60" s="123" t="s">
        <v>27</v>
      </c>
      <c r="O60" s="123" t="s">
        <v>1148</v>
      </c>
      <c r="P60" s="79"/>
    </row>
    <row r="61" spans="1:16" s="7" customFormat="1" ht="24.75" customHeight="1" outlineLevel="1" x14ac:dyDescent="0.25">
      <c r="A61" s="143">
        <v>14</v>
      </c>
      <c r="B61" s="121" t="s">
        <v>2665</v>
      </c>
      <c r="C61" s="123" t="s">
        <v>31</v>
      </c>
      <c r="D61" s="120" t="s">
        <v>2695</v>
      </c>
      <c r="E61" s="144">
        <v>43819</v>
      </c>
      <c r="F61" s="144">
        <v>43921</v>
      </c>
      <c r="G61" s="159">
        <f t="shared" si="3"/>
        <v>3.4</v>
      </c>
      <c r="H61" s="121" t="s">
        <v>2705</v>
      </c>
      <c r="I61" s="120" t="s">
        <v>1097</v>
      </c>
      <c r="J61" s="120" t="s">
        <v>1100</v>
      </c>
      <c r="K61" s="122">
        <v>302583197</v>
      </c>
      <c r="L61" s="123" t="s">
        <v>1148</v>
      </c>
      <c r="M61" s="116">
        <v>1</v>
      </c>
      <c r="N61" s="123" t="s">
        <v>27</v>
      </c>
      <c r="O61" s="123" t="s">
        <v>1148</v>
      </c>
      <c r="P61" s="79"/>
    </row>
    <row r="62" spans="1:16" s="7" customFormat="1" ht="24.75" customHeight="1" outlineLevel="1" x14ac:dyDescent="0.25">
      <c r="A62" s="143">
        <v>15</v>
      </c>
      <c r="B62" s="121" t="s">
        <v>2665</v>
      </c>
      <c r="C62" s="123" t="s">
        <v>31</v>
      </c>
      <c r="D62" s="63" t="s">
        <v>2695</v>
      </c>
      <c r="E62" s="144">
        <v>43819</v>
      </c>
      <c r="F62" s="144">
        <v>43921</v>
      </c>
      <c r="G62" s="159">
        <f t="shared" si="3"/>
        <v>3.4</v>
      </c>
      <c r="H62" s="64" t="s">
        <v>2705</v>
      </c>
      <c r="I62" s="63" t="s">
        <v>1097</v>
      </c>
      <c r="J62" s="63" t="s">
        <v>1102</v>
      </c>
      <c r="K62" s="66">
        <v>302583197</v>
      </c>
      <c r="L62" s="65" t="s">
        <v>1148</v>
      </c>
      <c r="M62" s="67">
        <v>1</v>
      </c>
      <c r="N62" s="65" t="s">
        <v>27</v>
      </c>
      <c r="O62" s="65" t="s">
        <v>1148</v>
      </c>
      <c r="P62" s="79"/>
    </row>
    <row r="63" spans="1:16" s="7" customFormat="1" ht="24.75" customHeight="1" outlineLevel="1" x14ac:dyDescent="0.25">
      <c r="A63" s="143">
        <v>16</v>
      </c>
      <c r="B63" s="121" t="s">
        <v>2665</v>
      </c>
      <c r="C63" s="123" t="s">
        <v>31</v>
      </c>
      <c r="D63" s="63" t="s">
        <v>2695</v>
      </c>
      <c r="E63" s="144">
        <v>43819</v>
      </c>
      <c r="F63" s="144">
        <v>43921</v>
      </c>
      <c r="G63" s="159">
        <f t="shared" si="3"/>
        <v>3.4</v>
      </c>
      <c r="H63" s="64" t="s">
        <v>2705</v>
      </c>
      <c r="I63" s="63" t="s">
        <v>1097</v>
      </c>
      <c r="J63" s="63" t="s">
        <v>2703</v>
      </c>
      <c r="K63" s="66">
        <v>302583197</v>
      </c>
      <c r="L63" s="65" t="s">
        <v>1148</v>
      </c>
      <c r="M63" s="67">
        <v>1</v>
      </c>
      <c r="N63" s="65" t="s">
        <v>27</v>
      </c>
      <c r="O63" s="65" t="s">
        <v>1148</v>
      </c>
      <c r="P63" s="79"/>
    </row>
    <row r="64" spans="1:16" s="7" customFormat="1" ht="24.75" customHeight="1" outlineLevel="1" x14ac:dyDescent="0.25">
      <c r="A64" s="143">
        <v>17</v>
      </c>
      <c r="B64" s="121" t="s">
        <v>2665</v>
      </c>
      <c r="C64" s="123" t="s">
        <v>31</v>
      </c>
      <c r="D64" s="63" t="s">
        <v>2695</v>
      </c>
      <c r="E64" s="144">
        <v>43819</v>
      </c>
      <c r="F64" s="144">
        <v>43921</v>
      </c>
      <c r="G64" s="159">
        <f t="shared" si="3"/>
        <v>3.4</v>
      </c>
      <c r="H64" s="64" t="s">
        <v>2705</v>
      </c>
      <c r="I64" s="63" t="s">
        <v>1097</v>
      </c>
      <c r="J64" s="63" t="s">
        <v>2704</v>
      </c>
      <c r="K64" s="66">
        <v>302583197</v>
      </c>
      <c r="L64" s="65" t="s">
        <v>1148</v>
      </c>
      <c r="M64" s="67">
        <v>1</v>
      </c>
      <c r="N64" s="65" t="s">
        <v>27</v>
      </c>
      <c r="O64" s="65" t="s">
        <v>1148</v>
      </c>
      <c r="P64" s="79"/>
    </row>
    <row r="65" spans="1:16" s="7" customFormat="1" ht="24.75" customHeight="1" outlineLevel="1" x14ac:dyDescent="0.25">
      <c r="A65" s="143">
        <v>18</v>
      </c>
      <c r="B65" s="121" t="s">
        <v>2665</v>
      </c>
      <c r="C65" s="123" t="s">
        <v>31</v>
      </c>
      <c r="D65" s="63" t="s">
        <v>2696</v>
      </c>
      <c r="E65" s="144">
        <v>42999</v>
      </c>
      <c r="F65" s="144">
        <v>43084</v>
      </c>
      <c r="G65" s="159">
        <f t="shared" si="3"/>
        <v>2.8333333333333335</v>
      </c>
      <c r="H65" s="64" t="s">
        <v>2706</v>
      </c>
      <c r="I65" s="63" t="s">
        <v>1097</v>
      </c>
      <c r="J65" s="63" t="s">
        <v>1105</v>
      </c>
      <c r="K65" s="66">
        <v>118193907</v>
      </c>
      <c r="L65" s="65" t="s">
        <v>1148</v>
      </c>
      <c r="M65" s="67">
        <v>1</v>
      </c>
      <c r="N65" s="65" t="s">
        <v>27</v>
      </c>
      <c r="O65" s="65" t="s">
        <v>1148</v>
      </c>
      <c r="P65" s="79"/>
    </row>
    <row r="66" spans="1:16" s="7" customFormat="1" ht="24.75" customHeight="1" outlineLevel="1" x14ac:dyDescent="0.25">
      <c r="A66" s="143">
        <v>19</v>
      </c>
      <c r="B66" s="121" t="s">
        <v>2665</v>
      </c>
      <c r="C66" s="123" t="s">
        <v>31</v>
      </c>
      <c r="D66" s="63" t="s">
        <v>2697</v>
      </c>
      <c r="E66" s="144">
        <v>43035</v>
      </c>
      <c r="F66" s="144">
        <v>43312</v>
      </c>
      <c r="G66" s="159">
        <f t="shared" si="3"/>
        <v>9.2333333333333325</v>
      </c>
      <c r="H66" s="64" t="s">
        <v>2707</v>
      </c>
      <c r="I66" s="63" t="s">
        <v>1097</v>
      </c>
      <c r="J66" s="63" t="s">
        <v>1105</v>
      </c>
      <c r="K66" s="66">
        <v>555721974</v>
      </c>
      <c r="L66" s="65" t="s">
        <v>1148</v>
      </c>
      <c r="M66" s="67">
        <v>1</v>
      </c>
      <c r="N66" s="65" t="s">
        <v>27</v>
      </c>
      <c r="O66" s="65" t="s">
        <v>1148</v>
      </c>
      <c r="P66" s="79"/>
    </row>
    <row r="67" spans="1:16" s="7" customFormat="1" ht="24.75" customHeight="1" outlineLevel="1" x14ac:dyDescent="0.25">
      <c r="A67" s="143">
        <v>20</v>
      </c>
      <c r="B67" s="121" t="s">
        <v>2665</v>
      </c>
      <c r="C67" s="123" t="s">
        <v>31</v>
      </c>
      <c r="D67" s="63" t="s">
        <v>2698</v>
      </c>
      <c r="E67" s="144">
        <v>43067</v>
      </c>
      <c r="F67" s="144">
        <v>43312</v>
      </c>
      <c r="G67" s="159">
        <f t="shared" si="3"/>
        <v>8.1666666666666661</v>
      </c>
      <c r="H67" s="64" t="s">
        <v>2708</v>
      </c>
      <c r="I67" s="63" t="s">
        <v>1097</v>
      </c>
      <c r="J67" s="63" t="s">
        <v>1100</v>
      </c>
      <c r="K67" s="66">
        <v>2426717025</v>
      </c>
      <c r="L67" s="65" t="s">
        <v>1148</v>
      </c>
      <c r="M67" s="67">
        <v>1</v>
      </c>
      <c r="N67" s="65" t="s">
        <v>27</v>
      </c>
      <c r="O67" s="65" t="s">
        <v>1148</v>
      </c>
      <c r="P67" s="79"/>
    </row>
    <row r="68" spans="1:16" s="7" customFormat="1" ht="24.75" customHeight="1" outlineLevel="1" x14ac:dyDescent="0.25">
      <c r="A68" s="143">
        <v>21</v>
      </c>
      <c r="B68" s="121" t="s">
        <v>2665</v>
      </c>
      <c r="C68" s="123" t="s">
        <v>31</v>
      </c>
      <c r="D68" s="63" t="s">
        <v>2699</v>
      </c>
      <c r="E68" s="144">
        <v>43067</v>
      </c>
      <c r="F68" s="144">
        <v>43312</v>
      </c>
      <c r="G68" s="159">
        <f t="shared" si="3"/>
        <v>8.1666666666666661</v>
      </c>
      <c r="H68" s="64" t="s">
        <v>2709</v>
      </c>
      <c r="I68" s="63" t="s">
        <v>1097</v>
      </c>
      <c r="J68" s="63" t="s">
        <v>1100</v>
      </c>
      <c r="K68" s="66">
        <v>1048436183</v>
      </c>
      <c r="L68" s="65" t="s">
        <v>1148</v>
      </c>
      <c r="M68" s="67">
        <v>1</v>
      </c>
      <c r="N68" s="65" t="s">
        <v>27</v>
      </c>
      <c r="O68" s="65" t="s">
        <v>1148</v>
      </c>
      <c r="P68" s="79"/>
    </row>
    <row r="69" spans="1:16" s="7" customFormat="1" ht="24.75" customHeight="1" outlineLevel="1" x14ac:dyDescent="0.25">
      <c r="A69" s="143">
        <v>22</v>
      </c>
      <c r="B69" s="121"/>
      <c r="C69" s="123"/>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121"/>
      <c r="C70" s="123"/>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121"/>
      <c r="C71" s="123"/>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121"/>
      <c r="C72" s="123"/>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121"/>
      <c r="C73" s="123"/>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121"/>
      <c r="C74" s="123"/>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121"/>
      <c r="C75" s="123"/>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121"/>
      <c r="C76" s="123"/>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121"/>
      <c r="C77" s="123"/>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121"/>
      <c r="C78" s="123"/>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121"/>
      <c r="C79" s="123"/>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121"/>
      <c r="C85" s="123"/>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121"/>
      <c r="C86" s="123"/>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121"/>
      <c r="C87" s="123"/>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121"/>
      <c r="C88" s="123"/>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121"/>
      <c r="C89" s="123"/>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121"/>
      <c r="C90" s="123"/>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121"/>
      <c r="C106" s="123"/>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2679</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2679</v>
      </c>
      <c r="I115" s="120" t="s">
        <v>110</v>
      </c>
      <c r="J115" s="63" t="s">
        <v>2681</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2679</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2679</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2679</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2679</v>
      </c>
      <c r="I119" s="120" t="s">
        <v>110</v>
      </c>
      <c r="J119" s="63" t="s">
        <v>2682</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2679</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2679</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2680</v>
      </c>
      <c r="I122" s="120" t="s">
        <v>110</v>
      </c>
      <c r="J122" s="63" t="s">
        <v>2683</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2680</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2680</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2680</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252114233.44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2684</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2685</v>
      </c>
      <c r="L211" s="21"/>
      <c r="M211" s="21"/>
      <c r="N211" s="21"/>
      <c r="O211" s="8"/>
    </row>
    <row r="212" spans="1:15" x14ac:dyDescent="0.25">
      <c r="A212" s="9"/>
      <c r="B212" s="27" t="s">
        <v>2619</v>
      </c>
      <c r="C212" s="146" t="s">
        <v>2684</v>
      </c>
      <c r="D212" s="21"/>
      <c r="G212" s="27" t="s">
        <v>2621</v>
      </c>
      <c r="H212" s="147" t="s">
        <v>2686</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6:D160 M126:M160 G114:G121 L107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2020-12-30T01:03:11Z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