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14 - pasto\"/>
    </mc:Choice>
  </mc:AlternateContent>
  <xr:revisionPtr revIDLastSave="0" documentId="13_ncr:1_{B95EAB90-FE9F-4745-9089-C183783023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<sst xmlns="http://schemas.openxmlformats.org/spreadsheetml/2006/main" count="3207" uniqueCount="2704">
  <si>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</si>
  <si>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</si>
  <si>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</si>
  <si>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</si>
  <si>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</si>
  <si>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</si>
  <si>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</si>
  <si>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</si>
  <si>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</si>
  <si>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</si>
  <si>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</si>
  <si>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</si>
  <si>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</si>
  <si>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</si>
  <si>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</si>
  <si>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</si>
  <si>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</si>
  <si>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</si>
  <si>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</si>
  <si>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</si>
  <si>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</si>
  <si>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</si>
  <si>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</si>
  <si>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</si>
  <si>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</si>
  <si>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</si>
  <si>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</si>
  <si>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</si>
  <si>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</si>
  <si>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</si>
  <si>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</si>
  <si>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</si>
  <si>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</si>
  <si>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</si>
  <si>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</si>
  <si>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</si>
  <si>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</si>
  <si>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</si>
  <si>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</si>
  <si>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</si>
  <si>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</si>
  <si>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</si>
  <si>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</si>
  <si>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</si>
  <si>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</si>
  <si>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</si>
  <si>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</si>
  <si>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</si>
  <si>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</si>
  <si>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</si>
  <si>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</si>
  <si>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</si>
  <si>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</si>
  <si>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</si>
  <si>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</si>
  <si>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</si>
  <si>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</si>
  <si>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</si>
  <si>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</si>
  <si>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</si>
  <si>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</si>
  <si>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</si>
  <si>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</si>
  <si>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</si>
  <si>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</si>
  <si>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</si>
  <si>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</si>
  <si>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</si>
  <si>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</si>
  <si>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</si>
  <si>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</si>
  <si>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</si>
  <si>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</si>
  <si>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</si>
  <si>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</si>
  <si>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</si>
  <si>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</si>
  <si>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</si>
  <si>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</si>
  <si>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</si>
  <si>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</si>
  <si>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</si>
  <si>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</si>
  <si>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</si>
  <si>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</si>
  <si>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</si>
  <si>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</si>
  <si>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</si>
  <si>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</si>
  <si>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</si>
  <si>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</si>
  <si>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</si>
  <si>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</si>
  <si>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</si>
  <si>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</si>
  <si>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</si>
  <si>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</si>
  <si>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</si>
  <si>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</si>
  <si>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</si>
  <si>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</si>
  <si>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</si>
  <si>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</si>
  <si>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</si>
  <si>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</si>
  <si>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</si>
  <si>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</si>
  <si>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</si>
  <si>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</si>
  <si>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</si>
  <si>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</si>
  <si>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</si>
  <si>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</si>
  <si>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</si>
  <si>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</si>
  <si>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</si>
  <si>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</si>
  <si>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</si>
  <si>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</si>
  <si>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</si>
  <si>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</si>
  <si>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</si>
  <si>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</si>
  <si>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</si>
  <si>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</si>
  <si>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</si>
  <si>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</si>
  <si>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</si>
  <si>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</si>
  <si>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</si>
  <si>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</si>
  <si>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</si>
  <si>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</si>
  <si>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</si>
  <si>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</si>
  <si>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</si>
  <si>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</si>
  <si>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</si>
  <si>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</si>
  <si>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</si>
  <si>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</si>
  <si>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</si>
  <si>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</si>
  <si>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</si>
  <si>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</si>
  <si>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</si>
  <si>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</si>
  <si>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</si>
  <si>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</si>
  <si>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</si>
  <si>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</si>
  <si>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</si>
  <si>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</si>
  <si>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</si>
  <si>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</si>
  <si>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</si>
  <si>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</si>
  <si>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</si>
  <si>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</si>
  <si>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</si>
  <si>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</si>
  <si>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</si>
  <si>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</si>
  <si>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</si>
  <si>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</si>
  <si>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</si>
  <si>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</si>
  <si>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</si>
  <si>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</si>
  <si>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</si>
  <si>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</si>
  <si>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</si>
  <si>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</si>
  <si>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</si>
  <si>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</si>
  <si>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</si>
  <si>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</si>
  <si>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</si>
  <si>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</si>
  <si>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</si>
  <si>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</si>
  <si>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</si>
  <si>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</si>
  <si>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</si>
  <si>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</si>
  <si>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</si>
  <si>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</si>
  <si>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</si>
  <si>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</si>
  <si>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</si>
  <si>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</si>
  <si>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</si>
  <si>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</si>
  <si>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</si>
  <si>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</si>
  <si>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</si>
  <si>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</si>
  <si>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</si>
  <si>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</si>
  <si>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</si>
  <si>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</si>
  <si>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</si>
  <si>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</si>
  <si>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</si>
  <si>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</si>
  <si>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</si>
  <si>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</si>
  <si>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</si>
  <si>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</si>
  <si>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</si>
  <si>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</si>
  <si>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</si>
  <si>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</si>
  <si>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</si>
  <si>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</si>
  <si>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</si>
  <si>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</si>
  <si>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</si>
  <si>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</si>
  <si>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</si>
  <si>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</si>
  <si>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</si>
  <si>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</si>
  <si>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</si>
  <si>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</si>
  <si>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</si>
  <si>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</si>
  <si>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</si>
  <si>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</si>
  <si>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</si>
  <si>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</si>
  <si>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</si>
  <si>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</si>
  <si>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</si>
  <si>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</si>
  <si>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</si>
  <si>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</si>
  <si>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</si>
  <si>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</si>
  <si>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</si>
  <si>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</si>
  <si>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</si>
  <si>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</si>
  <si>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</si>
  <si>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</si>
  <si>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</si>
  <si>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</si>
  <si>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</si>
  <si>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</si>
  <si>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</si>
  <si>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</si>
  <si>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</si>
  <si>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</si>
  <si>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</si>
  <si>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</si>
  <si>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</si>
  <si>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</si>
  <si>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</si>
  <si>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</si>
  <si>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</si>
  <si>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</si>
  <si>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</si>
  <si>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</si>
  <si>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</si>
  <si>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</si>
  <si>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</si>
  <si>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</si>
  <si>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</si>
  <si>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</si>
  <si>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</si>
  <si>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</si>
  <si>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</si>
  <si>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</si>
  <si>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</si>
  <si>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</si>
  <si>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</si>
  <si>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</si>
  <si>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</si>
  <si>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</si>
  <si>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</si>
  <si>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</si>
  <si>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</si>
  <si>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</si>
  <si>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</si>
  <si>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</si>
  <si>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</si>
  <si>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</si>
  <si>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</si>
  <si>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</si>
  <si>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</si>
  <si>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</si>
  <si>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</si>
  <si>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</si>
  <si>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</si>
  <si>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</si>
  <si>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</si>
  <si>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</si>
  <si>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</si>
  <si>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</si>
  <si>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</si>
  <si>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</si>
  <si>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</si>
  <si>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</si>
  <si>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</si>
  <si>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</si>
  <si>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</si>
  <si>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</si>
  <si>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</si>
  <si>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</si>
  <si>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</si>
  <si>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</si>
  <si>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</si>
  <si>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</si>
  <si>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</si>
  <si>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</si>
  <si>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</si>
  <si>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</si>
  <si>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</si>
  <si>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</si>
  <si>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</si>
  <si>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</si>
  <si>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</si>
  <si>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</si>
  <si>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</si>
  <si>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</si>
  <si>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</si>
  <si>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</si>
  <si>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</si>
  <si>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</si>
  <si>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</si>
  <si>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</si>
  <si>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</si>
  <si>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</si>
  <si>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</si>
  <si>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</si>
  <si>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</si>
  <si>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</si>
  <si>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</si>
  <si>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</si>
  <si>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</si>
  <si>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</si>
  <si>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</si>
  <si>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</si>
  <si>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</si>
  <si>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</si>
  <si>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</si>
  <si>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</si>
  <si>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</si>
  <si>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</si>
  <si>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</si>
  <si>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</si>
  <si>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</si>
  <si>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</si>
  <si>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</si>
  <si>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</si>
  <si>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</si>
  <si>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</si>
  <si>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</si>
  <si>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</si>
  <si>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</si>
  <si>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</si>
  <si>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</si>
  <si>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</si>
  <si>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</si>
  <si>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</si>
  <si>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</si>
  <si>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</si>
  <si>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</si>
  <si>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</si>
  <si>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</si>
  <si>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</si>
  <si>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</si>
  <si>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</si>
  <si>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</si>
  <si>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</si>
  <si>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</si>
  <si>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</si>
  <si>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</si>
  <si>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</si>
  <si>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</si>
  <si>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</si>
  <si>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</si>
  <si>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</si>
  <si>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</si>
  <si>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</si>
  <si>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</si>
  <si>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</si>
  <si>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</si>
  <si>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</si>
  <si>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</si>
  <si>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</si>
  <si>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</si>
  <si>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</si>
  <si>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</si>
  <si>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</si>
  <si>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</si>
  <si>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</si>
  <si>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</si>
  <si>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</si>
  <si>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</si>
  <si>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</si>
  <si>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</si>
  <si>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</si>
  <si>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</si>
  <si>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</si>
  <si>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</si>
  <si>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</si>
  <si>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</si>
  <si>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</si>
  <si>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</si>
  <si>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</si>
  <si>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</si>
  <si>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</si>
  <si>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</si>
  <si>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</si>
  <si>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</si>
  <si>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</si>
  <si>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</si>
  <si>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</si>
  <si>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</si>
  <si>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</si>
  <si>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</si>
  <si>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</si>
  <si>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</si>
  <si>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</si>
  <si>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</si>
  <si>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</si>
  <si>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</si>
  <si>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</si>
  <si>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</si>
  <si>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</si>
  <si>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</si>
  <si>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</si>
  <si>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</si>
  <si>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</si>
  <si>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</si>
  <si>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</si>
  <si>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</si>
  <si>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</si>
  <si>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</si>
  <si>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</si>
  <si>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</si>
  <si>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</si>
  <si>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</si>
  <si>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</si>
  <si>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</si>
  <si>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</si>
  <si>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</si>
  <si>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</si>
  <si>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</si>
  <si>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</si>
  <si>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</si>
  <si>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</si>
  <si>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</si>
  <si>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</si>
  <si>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</si>
  <si>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</si>
  <si>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</si>
  <si>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</si>
  <si>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</si>
  <si>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</si>
  <si>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</si>
  <si>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</si>
  <si>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</si>
  <si>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</si>
  <si>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</si>
  <si>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</si>
  <si>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</si>
  <si>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</si>
  <si>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</si>
  <si>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</si>
  <si>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</si>
  <si>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</si>
  <si>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</si>
  <si>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</si>
  <si>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</si>
  <si>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</si>
  <si>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</si>
  <si>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</si>
  <si>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</si>
  <si>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</si>
  <si>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</si>
  <si>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</si>
  <si>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</si>
  <si>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</si>
  <si>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</si>
  <si>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</si>
  <si>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</si>
  <si>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</si>
  <si>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</si>
  <si>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</si>
  <si>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</si>
  <si>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</si>
  <si>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</si>
  <si>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</si>
  <si>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</si>
  <si>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</si>
  <si>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</si>
  <si>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</si>
  <si>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</si>
  <si>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</si>
  <si>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</si>
  <si>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</si>
  <si>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</si>
  <si>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</si>
  <si>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</si>
  <si>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</si>
  <si>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</si>
  <si>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</si>
  <si>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</si>
  <si>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</si>
  <si>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</si>
  <si>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</si>
  <si>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</si>
  <si>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</si>
  <si>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</si>
  <si>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</si>
  <si>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</si>
  <si>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</si>
  <si>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</si>
  <si>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</si>
  <si>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</si>
  <si>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</si>
  <si>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</si>
  <si>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</si>
  <si>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</si>
  <si>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</si>
  <si>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</si>
  <si>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</si>
  <si>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</si>
  <si>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</si>
  <si>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</si>
  <si>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</si>
  <si>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</si>
  <si>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</si>
  <si>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</si>
  <si>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</si>
  <si>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</si>
  <si>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</si>
  <si>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</si>
  <si>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</si>
  <si>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</si>
  <si>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</si>
  <si>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</si>
  <si>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</si>
  <si>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</si>
  <si>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</si>
  <si>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</si>
  <si>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</si>
  <si>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</si>
  <si>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</si>
  <si>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</si>
  <si>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</si>
  <si>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</si>
  <si>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</si>
  <si>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</si>
  <si>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</si>
  <si>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</si>
  <si>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</si>
  <si>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</si>
  <si>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</si>
  <si>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</si>
  <si>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</si>
  <si>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</si>
  <si>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</si>
  <si>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</si>
  <si>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</si>
  <si>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</si>
  <si>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</si>
  <si>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</si>
  <si>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</si>
  <si>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</si>
  <si>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</si>
  <si>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</si>
  <si>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</si>
  <si>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</si>
  <si>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</si>
  <si>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</si>
  <si>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</si>
  <si>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</si>
  <si>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</si>
  <si>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</si>
  <si>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</si>
  <si>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</si>
  <si>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</si>
  <si>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</si>
  <si>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</si>
  <si>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</si>
  <si>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</si>
  <si>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</si>
  <si>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</si>
  <si>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</si>
  <si>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</si>
  <si>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</si>
  <si>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</si>
  <si>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</si>
  <si>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</si>
  <si>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</si>
  <si>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</si>
  <si>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</si>
  <si>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</si>
  <si>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</si>
  <si>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</si>
  <si>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</si>
  <si>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</si>
  <si>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</si>
  <si>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</si>
  <si>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</si>
  <si>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</si>
  <si>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</si>
  <si>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</si>
  <si>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</si>
  <si>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</si>
  <si>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</si>
  <si>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</si>
  <si>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</si>
  <si>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</si>
  <si>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</si>
  <si>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</si>
  <si>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</si>
  <si>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</si>
  <si>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</si>
  <si>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</si>
  <si>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</si>
  <si>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</si>
  <si>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</si>
  <si>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</si>
  <si>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</si>
  <si>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</si>
  <si>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</si>
  <si>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</si>
  <si>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</si>
  <si>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</si>
  <si>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</si>
  <si>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</si>
  <si>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</si>
  <si>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</si>
  <si>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</si>
  <si>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</si>
  <si>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</si>
  <si>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</si>
  <si>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</si>
  <si>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</si>
  <si>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</si>
  <si>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</si>
  <si>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</si>
  <si>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</si>
  <si>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</si>
  <si>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</si>
  <si>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</si>
  <si>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</si>
  <si>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</si>
  <si>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</si>
  <si>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</si>
  <si>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</si>
  <si>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</si>
  <si>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</si>
  <si>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</si>
  <si>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</si>
  <si>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</si>
  <si>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</si>
  <si>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</si>
  <si>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</si>
  <si>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</si>
  <si>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</si>
  <si>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</si>
  <si>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</si>
  <si>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</si>
  <si>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</si>
  <si>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</si>
  <si>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</si>
  <si>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</si>
  <si>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</si>
  <si>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</si>
  <si>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</si>
  <si>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</si>
  <si>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</si>
  <si>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</si>
  <si>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</si>
  <si>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</si>
  <si>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</si>
  <si>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</si>
  <si>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</si>
  <si>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</si>
  <si>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</si>
  <si>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</si>
  <si>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</si>
  <si>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</si>
  <si>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</si>
  <si>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</si>
  <si>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</si>
  <si>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</si>
  <si>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</si>
  <si>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</si>
  <si>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</si>
  <si>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</si>
  <si>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</si>
  <si>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</si>
  <si>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</si>
  <si>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</si>
  <si>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</si>
  <si>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</si>
  <si>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</si>
  <si>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</si>
  <si>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</si>
  <si>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</si>
  <si>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</si>
  <si>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</si>
  <si>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</si>
  <si>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</si>
  <si>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</si>
  <si>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</si>
  <si>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</si>
  <si>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</si>
  <si>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</si>
  <si>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</si>
  <si>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</si>
  <si>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</si>
  <si>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</si>
  <si>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</si>
  <si>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</si>
  <si>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</si>
  <si>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</si>
  <si>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</si>
  <si>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</si>
  <si>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</si>
  <si>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</si>
  <si>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</si>
  <si>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</si>
  <si>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</si>
  <si>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</si>
  <si>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</si>
  <si>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</si>
  <si>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</si>
  <si>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</si>
  <si>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</si>
  <si>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</si>
  <si>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</si>
  <si>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</si>
  <si>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</si>
  <si>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</si>
  <si>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</si>
  <si>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</si>
  <si>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</si>
  <si>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</si>
  <si>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</si>
  <si>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</si>
  <si>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</si>
  <si>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</si>
  <si>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</si>
  <si>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</si>
  <si>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</si>
  <si>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</si>
  <si>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</si>
  <si>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</si>
  <si>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</si>
  <si>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</si>
  <si>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</si>
  <si>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</si>
  <si>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</si>
  <si>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</si>
  <si>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</si>
  <si>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</si>
  <si>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</si>
  <si>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</si>
  <si>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</si>
  <si>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</si>
  <si>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</si>
  <si>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</si>
  <si>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</si>
  <si>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</si>
  <si>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</si>
  <si>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</si>
  <si>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</si>
  <si>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</si>
  <si>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</si>
  <si>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</si>
  <si>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</si>
  <si>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</si>
  <si>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</si>
  <si>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</si>
  <si>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</si>
  <si>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</si>
  <si>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</si>
  <si>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</si>
  <si>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</si>
  <si>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</si>
  <si>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</si>
  <si>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</si>
  <si>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</si>
  <si>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</si>
  <si>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</si>
  <si>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</si>
  <si>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</si>
  <si>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</si>
  <si>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</si>
  <si>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</si>
  <si>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</si>
  <si>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</si>
  <si>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</si>
  <si>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</si>
  <si>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</si>
  <si>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</si>
  <si>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</si>
  <si>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</si>
  <si>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</si>
  <si>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</si>
  <si>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</si>
  <si>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</si>
  <si>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</si>
  <si>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</si>
  <si>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</si>
  <si>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</si>
  <si>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</si>
  <si>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</si>
  <si>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</si>
  <si>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</si>
  <si>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</si>
  <si>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</si>
  <si>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</si>
  <si>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</si>
  <si>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</si>
  <si>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</si>
  <si>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</si>
  <si>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</si>
  <si>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</si>
  <si>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</si>
  <si>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</si>
  <si>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</si>
  <si>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</si>
  <si>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</si>
  <si>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</si>
  <si>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</si>
  <si>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</si>
  <si>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</si>
  <si>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</si>
  <si>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</si>
  <si>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</si>
  <si>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</si>
  <si>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</si>
  <si>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</si>
  <si>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</si>
  <si>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</si>
  <si>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</si>
  <si>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</si>
  <si>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</si>
  <si>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</si>
  <si>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</si>
  <si>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</si>
  <si>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</si>
  <si>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</si>
  <si>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</si>
  <si>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</si>
  <si>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</si>
  <si>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</si>
  <si>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</si>
  <si>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</si>
  <si>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</si>
  <si>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</si>
  <si>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</si>
  <si>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</si>
  <si>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</si>
  <si>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</si>
  <si>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</si>
  <si>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</si>
  <si>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</si>
  <si>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</si>
  <si>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</si>
  <si>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</si>
  <si>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</si>
  <si>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</si>
  <si>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</si>
  <si>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</si>
  <si>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</si>
  <si>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</si>
  <si>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</si>
  <si>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</si>
  <si>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</si>
  <si>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</si>
  <si>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</si>
  <si>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</si>
  <si>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</si>
  <si>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</si>
  <si>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</si>
  <si>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</si>
  <si>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</si>
  <si>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</si>
  <si>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</si>
  <si>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</si>
  <si>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</si>
  <si>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</si>
  <si>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</si>
  <si>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</si>
  <si>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</si>
  <si>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</si>
  <si>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</si>
  <si>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</si>
  <si>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</si>
  <si>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</si>
  <si>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</si>
  <si>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</si>
  <si>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</si>
  <si>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</si>
  <si>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</si>
  <si>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</si>
  <si>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</si>
  <si>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</si>
  <si>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</si>
  <si>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</si>
  <si>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</si>
  <si>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</si>
  <si>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</si>
  <si>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</si>
  <si>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</si>
  <si>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</si>
  <si>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</si>
  <si>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</si>
  <si>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</si>
  <si>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</si>
  <si>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</si>
  <si>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</si>
  <si>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</si>
  <si>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</si>
  <si>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</si>
  <si>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</si>
  <si>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</si>
  <si>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</si>
  <si>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</si>
  <si>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</si>
  <si>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</si>
  <si>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</si>
  <si>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</si>
  <si>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</si>
  <si>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</si>
  <si>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</si>
  <si>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</si>
  <si>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</si>
  <si>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</si>
  <si>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</si>
  <si>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</si>
  <si>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</si>
  <si>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</si>
  <si>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</si>
  <si>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</si>
  <si>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</si>
  <si>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</si>
  <si>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</si>
  <si>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</si>
  <si>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</si>
  <si>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</si>
  <si>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</si>
  <si>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</si>
  <si>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</si>
  <si>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</si>
  <si>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</si>
  <si>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</si>
  <si>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</si>
  <si>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</si>
  <si>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</si>
  <si>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</si>
  <si>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</si>
  <si>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</si>
  <si>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</si>
  <si>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</si>
  <si>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</si>
  <si>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</si>
  <si>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</si>
  <si>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</si>
  <si>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</si>
  <si>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</si>
  <si>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</si>
  <si>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</si>
  <si>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</si>
  <si>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</si>
  <si>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</si>
  <si>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</si>
  <si>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</si>
  <si>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</si>
  <si>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</si>
  <si>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</si>
  <si>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</si>
  <si>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</si>
  <si>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</si>
  <si>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</si>
  <si>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</si>
  <si>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</si>
  <si>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</si>
  <si>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</si>
  <si>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</si>
  <si>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</si>
  <si>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</si>
  <si>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</si>
  <si>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</si>
  <si>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</si>
  <si>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</si>
  <si>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</si>
  <si>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</si>
  <si>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</si>
  <si>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</si>
  <si>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</si>
  <si>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</si>
  <si>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</si>
  <si>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</si>
  <si>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</si>
  <si>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</si>
  <si>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</si>
  <si>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</si>
  <si>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</si>
  <si>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</si>
  <si>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</si>
  <si>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</si>
  <si>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</si>
  <si>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</si>
  <si>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</si>
  <si>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</si>
  <si>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</si>
  <si>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</si>
  <si>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</si>
  <si>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</si>
  <si>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</si>
  <si>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</si>
  <si>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</si>
  <si>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</si>
  <si>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</si>
  <si>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</si>
  <si>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</si>
  <si>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</si>
  <si>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</si>
  <si>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</si>
  <si>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</si>
  <si>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</si>
  <si>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</si>
  <si>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</si>
  <si>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</si>
  <si>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</si>
  <si>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</si>
  <si>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</si>
  <si>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</si>
  <si>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</si>
  <si>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</si>
  <si>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</si>
  <si>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</si>
  <si>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</si>
  <si>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</si>
  <si>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</si>
  <si>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</si>
  <si>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</si>
  <si>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</si>
  <si>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</si>
  <si>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</si>
  <si>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</si>
  <si>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</si>
  <si>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</si>
  <si>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</si>
  <si>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</si>
  <si>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</si>
  <si>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</si>
  <si>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</si>
  <si>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</si>
  <si>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</si>
  <si>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</si>
  <si>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</si>
  <si>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</si>
  <si>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</si>
  <si>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</si>
  <si>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</si>
  <si>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</si>
  <si>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</si>
  <si>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</si>
  <si>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</si>
  <si>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</si>
  <si>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</si>
  <si>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</si>
  <si>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</si>
  <si>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</si>
  <si>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</si>
  <si>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</si>
  <si>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</si>
  <si>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</si>
  <si>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</si>
  <si>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</si>
  <si>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</si>
  <si>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</si>
  <si>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</si>
  <si>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</si>
  <si>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</si>
  <si>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</si>
  <si>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</si>
  <si>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</si>
  <si>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</si>
  <si>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</si>
  <si>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</si>
  <si>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</si>
  <si>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</si>
  <si>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</si>
  <si>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</si>
  <si>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</si>
  <si>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</si>
  <si>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</si>
  <si>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</si>
  <si>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</si>
  <si>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</si>
  <si>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</si>
  <si>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</si>
  <si>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</si>
  <si>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</si>
  <si>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</si>
  <si>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</si>
  <si>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</si>
  <si>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</si>
  <si>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</si>
  <si>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</si>
  <si>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</si>
  <si>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</si>
  <si>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</si>
  <si>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</si>
  <si>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</si>
  <si>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</si>
  <si>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</si>
  <si>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</si>
  <si>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</si>
  <si>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</si>
  <si>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</si>
  <si>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</si>
  <si>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</si>
  <si>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</si>
  <si>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</si>
  <si>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</si>
  <si>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</si>
  <si>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</si>
  <si>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</si>
  <si>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</si>
  <si>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</si>
  <si>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</si>
  <si>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</si>
  <si>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</si>
  <si>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</si>
  <si>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</si>
  <si>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</si>
  <si>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</si>
  <si>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</si>
  <si>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</si>
  <si>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</si>
  <si>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</si>
  <si>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</si>
  <si>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</si>
  <si>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</si>
  <si>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</si>
  <si>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</si>
  <si>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</si>
  <si>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</si>
  <si>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</si>
  <si>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</si>
  <si>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</si>
  <si>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</si>
  <si>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</si>
  <si>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</si>
  <si>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</si>
  <si>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</si>
  <si>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</si>
  <si>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</si>
  <si>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</si>
  <si>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</si>
  <si>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</si>
  <si>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</si>
  <si>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</si>
  <si>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</si>
  <si>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</si>
  <si>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</si>
  <si>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</si>
  <si>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</si>
  <si>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</si>
  <si>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</si>
  <si>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</si>
  <si>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</si>
  <si>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</si>
  <si>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</si>
  <si>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</si>
  <si>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</si>
  <si>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</si>
  <si>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</si>
  <si>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</si>
  <si>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</si>
  <si>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</si>
  <si>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</si>
  <si>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</si>
  <si>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</si>
  <si>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</si>
  <si>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</si>
  <si>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</si>
  <si>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</si>
  <si>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</si>
  <si>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</si>
  <si>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</si>
  <si>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</si>
  <si>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</si>
  <si>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</si>
  <si>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</si>
  <si>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</si>
  <si>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</si>
  <si>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</si>
  <si>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</si>
  <si>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</si>
  <si>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</si>
  <si>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</si>
  <si>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</si>
  <si>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</si>
  <si>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</si>
  <si>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</si>
  <si>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</si>
  <si>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</si>
  <si>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</si>
  <si>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</si>
  <si>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</si>
  <si>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</si>
  <si>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</si>
  <si>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</si>
  <si>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</si>
  <si>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</si>
  <si>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</si>
  <si>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</si>
  <si>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</si>
  <si>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</si>
  <si>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</si>
  <si>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</si>
  <si>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</si>
  <si>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</si>
  <si>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</si>
  <si>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</si>
  <si>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</si>
  <si>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</si>
  <si>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</si>
  <si>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</si>
  <si>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</si>
  <si>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</si>
  <si>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</si>
  <si>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</si>
  <si>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</si>
  <si>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</si>
  <si>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</si>
  <si>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</si>
  <si>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</si>
  <si>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</si>
  <si>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</si>
  <si>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</si>
  <si>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</si>
  <si>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</si>
  <si>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</si>
  <si>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</si>
  <si>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</si>
  <si>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</si>
  <si>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</si>
  <si>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</si>
  <si>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</si>
  <si>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</si>
  <si>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</si>
  <si>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</si>
  <si>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</si>
  <si>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</si>
  <si>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</si>
  <si>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</si>
  <si>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</si>
  <si>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</si>
  <si>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</si>
  <si>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</si>
  <si>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</si>
  <si>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</si>
  <si>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</si>
  <si>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</si>
  <si>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</si>
  <si>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</si>
  <si>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</si>
  <si>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</si>
  <si>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</si>
  <si>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</si>
  <si>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</si>
  <si>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</si>
  <si>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</si>
  <si>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</si>
  <si>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</si>
  <si>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</si>
  <si>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</si>
  <si>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</si>
  <si>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</si>
  <si>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</si>
  <si>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</si>
  <si>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</si>
  <si>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</si>
  <si>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</si>
  <si>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</si>
  <si>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</si>
  <si>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</si>
  <si>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</si>
  <si>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</si>
  <si>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</si>
  <si>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</si>
  <si>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</si>
  <si>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</si>
  <si>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</si>
  <si>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</si>
  <si>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</si>
  <si>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</si>
  <si>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</si>
  <si>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</si>
  <si>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</si>
  <si>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</si>
  <si>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</si>
  <si>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</si>
  <si>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</si>
  <si>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</si>
  <si>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</si>
  <si>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</si>
  <si>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</si>
  <si>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</si>
  <si>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</si>
  <si>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</si>
  <si>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</si>
  <si>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</si>
  <si>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</si>
  <si>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</si>
  <si>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</si>
  <si>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</si>
  <si>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</si>
  <si>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</si>
  <si>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</si>
  <si>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</si>
  <si>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</si>
  <si>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</si>
  <si>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</si>
  <si>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</si>
  <si>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</si>
  <si>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</si>
  <si>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</si>
  <si>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</si>
  <si>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</si>
  <si>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</si>
  <si>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</si>
  <si>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</si>
  <si>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</si>
  <si>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</si>
  <si>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</si>
  <si>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</si>
  <si>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</si>
  <si>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</si>
  <si>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</si>
  <si>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</si>
  <si>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</si>
  <si>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</si>
  <si>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</si>
  <si>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</si>
  <si>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</si>
  <si>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</si>
  <si>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</si>
  <si>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</si>
  <si>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</si>
  <si>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</si>
  <si>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</si>
  <si>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</si>
  <si>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</si>
  <si>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</si>
  <si>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</si>
  <si>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</si>
  <si>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</si>
  <si>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</si>
  <si>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</si>
  <si>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</si>
  <si>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</si>
  <si>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</si>
  <si>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</si>
  <si>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</si>
  <si>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</si>
  <si>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</si>
  <si>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</si>
  <si>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</si>
  <si>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</si>
  <si>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</si>
  <si>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</si>
  <si>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</si>
  <si>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</si>
  <si>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</si>
  <si>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</si>
  <si>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</si>
  <si>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</si>
  <si>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</si>
  <si>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</si>
  <si>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</si>
  <si>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</si>
  <si>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</si>
  <si>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</si>
  <si>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</si>
  <si>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</si>
  <si>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</si>
  <si>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</si>
  <si>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</si>
  <si>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</si>
  <si>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</si>
  <si>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</si>
  <si>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</si>
  <si>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</si>
  <si>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</si>
  <si>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</si>
  <si>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</si>
  <si>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</si>
  <si>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</si>
  <si>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</si>
  <si>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</si>
  <si>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</si>
  <si>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</si>
  <si>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</si>
  <si>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</si>
  <si>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</si>
  <si>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</si>
  <si>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</si>
  <si>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</si>
  <si>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</si>
  <si>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</si>
  <si>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</si>
  <si>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</si>
  <si>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</si>
  <si>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</si>
  <si>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</si>
  <si>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</si>
  <si>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</si>
  <si>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</si>
  <si>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</si>
  <si>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</si>
  <si>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</si>
  <si>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</si>
  <si>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</si>
  <si>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</si>
  <si>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</si>
  <si>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</si>
  <si>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</si>
  <si>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</si>
  <si>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</si>
  <si>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</si>
  <si>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</si>
  <si>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</si>
  <si>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</si>
  <si>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</si>
  <si>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</si>
  <si>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</si>
  <si>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</si>
  <si>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</si>
  <si>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</si>
  <si>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</si>
  <si>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</si>
  <si>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</si>
  <si>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</si>
  <si>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</si>
  <si>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</si>
  <si>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</si>
  <si>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</si>
  <si>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</si>
  <si>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</si>
  <si>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</si>
  <si>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</si>
  <si>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</si>
  <si>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</si>
  <si>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</si>
  <si>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</si>
  <si>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</si>
  <si>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</si>
  <si>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</si>
  <si>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</si>
  <si>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</si>
  <si>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</si>
  <si>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</si>
  <si>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</si>
  <si>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</si>
  <si>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</si>
  <si>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</si>
  <si>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</si>
  <si>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</si>
  <si>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</si>
  <si>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</si>
  <si>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</si>
  <si>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</si>
  <si>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</si>
  <si>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</si>
  <si>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</si>
  <si>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</si>
  <si>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</si>
  <si>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</si>
  <si>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</si>
  <si>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</si>
  <si>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</si>
  <si>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</si>
  <si>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</si>
  <si>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</si>
  <si>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</si>
  <si>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</si>
  <si>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</si>
  <si>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</si>
  <si>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</si>
  <si>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</si>
  <si>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</si>
  <si>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</si>
  <si>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</si>
  <si>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</si>
  <si>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</si>
  <si>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</si>
  <si>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</si>
  <si>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</si>
  <si>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</si>
  <si>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</si>
  <si>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</si>
  <si>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</si>
  <si>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</si>
  <si>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</si>
  <si>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</si>
  <si>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</si>
  <si>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</si>
  <si>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</si>
  <si>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</si>
  <si>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</si>
  <si>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</si>
  <si>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</si>
  <si>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</si>
  <si>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</si>
  <si>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</si>
  <si>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</si>
  <si>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</si>
  <si>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</si>
  <si>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</si>
  <si>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</si>
  <si>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</si>
  <si>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</si>
  <si>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</si>
  <si>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</si>
  <si>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</si>
  <si>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</si>
  <si>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</si>
  <si>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</si>
  <si>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</si>
  <si>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</si>
  <si>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</si>
  <si>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</si>
  <si>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</si>
  <si>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</si>
  <si>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</si>
  <si>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</si>
  <si>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</si>
  <si>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</si>
  <si>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</si>
  <si>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</si>
  <si>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</si>
  <si>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</si>
  <si>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</si>
  <si>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</si>
  <si>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</si>
  <si>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</si>
  <si>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</si>
  <si>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</si>
  <si>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</si>
  <si>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</si>
  <si>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</si>
  <si>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</si>
  <si>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</si>
  <si>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</si>
  <si>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</si>
  <si>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</si>
  <si>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</si>
  <si>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</si>
  <si>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</si>
  <si>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</si>
  <si>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</si>
  <si>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</si>
  <si>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</si>
  <si>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</si>
  <si>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</si>
  <si>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</si>
  <si>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</si>
  <si>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</si>
  <si>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</si>
  <si>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</si>
  <si>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</si>
  <si>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</si>
  <si>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</si>
  <si>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</si>
  <si>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</si>
  <si>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</si>
  <si>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</si>
  <si>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</si>
  <si>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</si>
  <si>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</si>
  <si>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</si>
  <si>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</si>
  <si>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</si>
  <si>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</si>
  <si>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</si>
  <si>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</si>
  <si>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</si>
  <si>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</si>
  <si>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</si>
  <si>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</si>
  <si>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</si>
  <si>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</si>
  <si>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</si>
  <si>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</si>
  <si>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</si>
  <si>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</si>
  <si>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</si>
  <si>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</si>
  <si>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</si>
  <si>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</si>
  <si>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</si>
  <si>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</si>
  <si>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</si>
  <si>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</si>
  <si>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</si>
  <si>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</si>
  <si>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</si>
  <si>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</si>
  <si>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</si>
  <si>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</si>
  <si>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</si>
  <si>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</si>
  <si>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</si>
  <si>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</si>
  <si>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</si>
  <si>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</si>
  <si>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</si>
  <si>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</si>
  <si>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</si>
  <si>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</si>
  <si>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</si>
  <si>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</si>
  <si>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</si>
  <si>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</si>
  <si>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</si>
  <si>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</si>
  <si>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</si>
  <si>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</si>
  <si>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</si>
  <si>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</si>
  <si>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</si>
  <si>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</si>
  <si>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</si>
  <si>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</si>
  <si>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</si>
  <si>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</si>
  <si>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</si>
  <si>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</si>
  <si>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</si>
  <si>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</si>
  <si>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</si>
  <si>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</si>
  <si>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</si>
  <si>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</si>
  <si>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</si>
  <si>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</si>
  <si>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</si>
  <si>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</si>
  <si>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</si>
  <si>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</si>
  <si>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</si>
  <si>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</si>
  <si>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</si>
  <si>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</si>
  <si>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</si>
  <si>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</si>
  <si>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</si>
  <si>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</si>
  <si>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</si>
  <si>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</si>
  <si>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</si>
  <si>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</si>
  <si>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</si>
  <si>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</si>
  <si>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</si>
  <si>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</si>
  <si>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</si>
  <si>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</si>
  <si>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</si>
  <si>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</si>
  <si>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</si>
  <si>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</si>
  <si>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</si>
  <si>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</si>
  <si>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</si>
  <si>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</si>
  <si>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</si>
  <si>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</si>
  <si>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</si>
  <si>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</si>
  <si>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</si>
  <si>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</si>
  <si>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</si>
  <si>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</si>
  <si>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</si>
  <si>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</si>
  <si>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</si>
  <si>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</si>
  <si>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</si>
  <si>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</si>
  <si>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</si>
  <si>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</si>
  <si>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</si>
  <si>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</si>
  <si>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</si>
  <si>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</si>
  <si>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</si>
  <si>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</si>
  <si>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</si>
  <si>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</si>
  <si>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</si>
  <si>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</si>
  <si>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</si>
  <si>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</si>
  <si>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</si>
  <si>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</si>
  <si>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</si>
  <si>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</si>
  <si>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</si>
  <si>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</si>
  <si>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</si>
  <si>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</si>
  <si>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</si>
  <si>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</si>
  <si>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</si>
  <si>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</si>
  <si>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</si>
  <si>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</si>
  <si>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</si>
  <si>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</si>
  <si>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</si>
  <si>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</si>
  <si>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</si>
  <si>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</si>
  <si>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</si>
  <si>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</si>
  <si>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</si>
  <si>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</si>
  <si>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</si>
  <si>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</si>
  <si>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</si>
  <si>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</si>
  <si>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</si>
  <si>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</si>
  <si>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</si>
  <si>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</si>
  <si>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</si>
  <si>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</si>
  <si>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</si>
  <si>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</si>
  <si>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</si>
  <si>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</si>
  <si>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</si>
  <si>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</si>
  <si>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</si>
  <si>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</si>
  <si>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</si>
  <si>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</si>
  <si>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</si>
  <si>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</si>
  <si>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</si>
  <si>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</si>
  <si>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</si>
  <si>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</si>
  <si>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</si>
  <si>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</si>
  <si>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</si>
  <si>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</si>
  <si>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</si>
  <si>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</si>
  <si>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</si>
  <si>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</si>
  <si>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</si>
  <si>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</si>
  <si>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</si>
  <si>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</si>
  <si>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</si>
  <si>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</si>
  <si>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</si>
  <si>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</si>
  <si>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</si>
  <si>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</si>
  <si>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</si>
  <si>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</si>
  <si>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</si>
  <si>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</si>
  <si>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</si>
  <si>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</si>
  <si>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</si>
  <si>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</si>
  <si>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</si>
  <si>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</si>
  <si>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</si>
  <si>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</si>
  <si>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</si>
  <si>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</si>
  <si>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</si>
  <si>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</si>
  <si>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</si>
  <si>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</si>
  <si>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</si>
  <si>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</si>
  <si>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</si>
  <si>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</si>
  <si>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</si>
  <si>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</si>
  <si>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</si>
  <si>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</si>
  <si>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</si>
  <si>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</si>
  <si>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</si>
  <si>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</si>
  <si>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</si>
  <si>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</si>
  <si>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</si>
  <si>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</si>
  <si>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</si>
  <si>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</si>
  <si>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</si>
  <si>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</si>
  <si>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</si>
  <si>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</si>
  <si>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</si>
  <si>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</si>
  <si>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</si>
  <si>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</si>
  <si>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</si>
  <si>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</si>
  <si>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</si>
  <si>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</si>
  <si>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</si>
  <si>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</si>
  <si>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</si>
  <si>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</si>
  <si>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</si>
  <si>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</si>
  <si>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</si>
  <si>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</si>
  <si>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</si>
  <si>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</si>
  <si>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</si>
  <si>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</si>
  <si>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</si>
  <si>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</si>
  <si>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</si>
  <si>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</si>
  <si>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</si>
  <si>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</si>
  <si>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</si>
  <si>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</si>
  <si>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</si>
  <si>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</si>
  <si>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</si>
  <si>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</si>
  <si>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</si>
  <si>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</si>
  <si>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</si>
  <si>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</si>
  <si>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</si>
  <si>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</si>
  <si>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</si>
  <si>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</si>
  <si>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</si>
  <si>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</si>
  <si>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</si>
  <si>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</si>
  <si>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</si>
  <si>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</si>
  <si>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</si>
  <si>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</si>
  <si>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</si>
  <si>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</si>
  <si>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</si>
  <si>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</si>
  <si>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</si>
  <si>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</si>
  <si>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</si>
  <si>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</si>
  <si>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</si>
  <si>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</si>
  <si>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</si>
  <si>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</si>
  <si>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</si>
  <si>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</si>
  <si>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</si>
  <si>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</si>
  <si>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</si>
  <si>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</si>
  <si>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</si>
  <si>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</si>
  <si>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</si>
  <si>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</si>
  <si>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</si>
  <si>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</si>
  <si>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</si>
  <si>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</si>
  <si>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</si>
  <si>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</si>
  <si>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</si>
  <si>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</si>
  <si>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</si>
  <si>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</si>
  <si>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</si>
  <si>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</si>
  <si>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</si>
  <si>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</si>
  <si>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</si>
  <si>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</si>
  <si>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</si>
  <si>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</si>
  <si>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</si>
  <si>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</si>
  <si>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</si>
  <si>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</si>
  <si>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</si>
  <si>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</si>
  <si>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</si>
  <si>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</si>
  <si>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</si>
  <si>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</si>
  <si>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</si>
  <si>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</si>
  <si>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</si>
  <si>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</si>
  <si>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</si>
  <si>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</si>
  <si>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</si>
  <si>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</si>
  <si>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</si>
  <si>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</si>
  <si>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</si>
  <si>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</si>
  <si>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</si>
  <si>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</si>
  <si>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</si>
  <si>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</si>
  <si>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</si>
  <si>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</si>
  <si>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</si>
  <si>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</si>
  <si>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</si>
  <si>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</si>
  <si>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</si>
  <si>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</si>
  <si>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</si>
  <si>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</si>
  <si>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</si>
  <si>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</si>
  <si>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</si>
  <si>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</si>
  <si>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</si>
  <si>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</si>
  <si>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</si>
  <si>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</si>
  <si>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</si>
  <si>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</si>
  <si>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</si>
  <si>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</si>
  <si>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</si>
  <si>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</si>
  <si>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</si>
  <si>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</si>
  <si>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</si>
  <si>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</si>
  <si>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</si>
  <si>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</si>
  <si>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</si>
  <si>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</si>
  <si>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</si>
  <si>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</si>
  <si>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</si>
  <si>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</si>
  <si>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</si>
  <si>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</si>
  <si>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</si>
  <si>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</si>
  <si>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</si>
  <si>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</si>
  <si>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</si>
  <si>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</si>
  <si>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</si>
  <si>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</si>
  <si>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</si>
  <si>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</si>
  <si>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</si>
  <si>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</si>
  <si>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</si>
  <si>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</si>
  <si>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</si>
  <si>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</si>
  <si>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</si>
  <si>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</si>
  <si>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</si>
  <si>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</si>
  <si>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</si>
  <si>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</si>
  <si>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</si>
  <si>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</si>
  <si>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</si>
  <si>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</si>
  <si>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</si>
  <si>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</si>
  <si>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</si>
  <si>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</si>
  <si>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</si>
  <si>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</si>
  <si>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</si>
  <si>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</si>
  <si>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</si>
  <si>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</si>
  <si>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</si>
  <si>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</si>
  <si>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</si>
  <si>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</si>
  <si>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</si>
  <si>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</si>
  <si>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</si>
  <si>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</si>
  <si>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</si>
  <si>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</si>
  <si>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</si>
  <si>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</si>
  <si>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</si>
  <si>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</si>
  <si>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</si>
  <si>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</si>
  <si>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</si>
  <si>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</si>
  <si>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</si>
  <si>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</si>
  <si>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</si>
  <si>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</si>
  <si>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</si>
  <si>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</si>
  <si>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</si>
  <si>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</si>
  <si>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</si>
  <si>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</si>
  <si>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</si>
  <si>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</si>
  <si>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</si>
  <si>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</si>
  <si>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</si>
  <si>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</si>
  <si>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</si>
  <si>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</si>
  <si>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</si>
  <si>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</si>
  <si>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</si>
  <si>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</si>
  <si>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</si>
  <si>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</si>
  <si>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</si>
  <si>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</si>
  <si>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</si>
  <si>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</si>
  <si>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</si>
  <si>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</si>
  <si>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</si>
  <si>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</si>
  <si>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</si>
  <si>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</si>
  <si>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</si>
  <si>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</si>
  <si>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</si>
  <si>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</si>
  <si>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</si>
  <si>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</si>
  <si>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</si>
  <si>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</si>
  <si>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</si>
  <si>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</si>
  <si>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</si>
  <si>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</si>
  <si>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</si>
  <si>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</si>
  <si>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</si>
  <si>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</si>
  <si>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</si>
  <si>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</si>
  <si>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</si>
  <si>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</si>
  <si>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</si>
  <si>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</si>
  <si>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</si>
  <si>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</si>
  <si>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</si>
  <si>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</si>
  <si>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</si>
  <si>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</si>
  <si>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</si>
  <si>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</si>
  <si>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</si>
  <si>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</si>
  <si>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</si>
  <si>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</si>
  <si>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</si>
  <si>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</si>
  <si>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</si>
  <si>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</si>
  <si>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</si>
  <si>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</si>
  <si>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</si>
  <si>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</si>
  <si>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</si>
  <si>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</si>
  <si>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</si>
  <si>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</si>
  <si>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</si>
  <si>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</si>
  <si>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</si>
  <si>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</si>
  <si>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</si>
  <si>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</si>
  <si>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</si>
  <si>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</si>
  <si>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</si>
  <si>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</si>
  <si>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</si>
  <si>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</si>
  <si>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</si>
  <si>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</si>
  <si>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</si>
  <si>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</si>
  <si>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</si>
  <si>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</si>
  <si>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</si>
  <si>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</si>
  <si>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</si>
  <si>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</si>
  <si>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</si>
  <si>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</si>
  <si>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</si>
  <si>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</si>
  <si>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</si>
  <si>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</si>
  <si>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</si>
  <si>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</si>
  <si>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</si>
  <si>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</si>
  <si>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</si>
  <si>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</si>
  <si>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</si>
  <si>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</si>
  <si>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</si>
  <si>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</si>
  <si>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</si>
  <si>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</si>
  <si>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</si>
  <si>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</si>
  <si>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</si>
  <si>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</si>
  <si>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</si>
  <si>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</si>
  <si>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</si>
  <si>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</si>
  <si>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</si>
  <si>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</si>
  <si>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</si>
  <si>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</si>
  <si>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</si>
  <si>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</si>
  <si>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</si>
  <si>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</si>
  <si>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</si>
  <si>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</si>
  <si>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</si>
  <si>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</si>
  <si>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</si>
  <si>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</si>
  <si>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</si>
  <si>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</si>
  <si>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</si>
  <si>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</si>
  <si>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</si>
  <si>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</si>
  <si>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</si>
  <si>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</si>
  <si>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</si>
  <si>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</si>
  <si>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</si>
  <si>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</si>
  <si>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</si>
  <si>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</si>
  <si>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</si>
  <si>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</si>
  <si>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</si>
  <si>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</si>
  <si>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</si>
  <si>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</si>
  <si>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</si>
  <si>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</si>
  <si>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</si>
  <si>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</si>
  <si>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</si>
  <si>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</si>
  <si>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</si>
  <si>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</si>
  <si>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</si>
  <si>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</si>
  <si>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</si>
  <si>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</si>
  <si>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</si>
  <si>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</si>
  <si>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</si>
  <si>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</si>
  <si>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</si>
  <si>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</si>
  <si>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</si>
  <si>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</si>
  <si>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</si>
  <si>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</si>
  <si>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</si>
  <si>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</si>
  <si>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</si>
  <si>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</si>
  <si>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</si>
  <si>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</si>
  <si>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</si>
  <si>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</si>
  <si>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</si>
  <si>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</si>
  <si>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</si>
  <si>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</si>
  <si>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</si>
  <si>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</si>
  <si>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</si>
  <si>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</si>
  <si>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</si>
  <si>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</si>
  <si>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</si>
  <si>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</si>
  <si>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</si>
  <si>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</si>
  <si>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</si>
  <si>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</si>
  <si>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</si>
  <si>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</si>
  <si>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</si>
  <si>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</si>
  <si>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</si>
  <si>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</si>
  <si>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</si>
  <si>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</si>
  <si>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</si>
  <si>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</si>
  <si>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</si>
  <si>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</si>
  <si>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</si>
  <si>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</si>
  <si>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</si>
  <si>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</si>
  <si>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</si>
  <si>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</si>
  <si>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</si>
  <si>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</si>
  <si>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</si>
  <si>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</si>
  <si>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</si>
  <si>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</si>
  <si>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</si>
  <si>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</si>
  <si>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</si>
  <si>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</si>
  <si>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</si>
  <si>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</si>
  <si>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</si>
  <si>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</si>
  <si>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</si>
  <si>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</si>
  <si>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</si>
  <si>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</si>
  <si>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</si>
  <si>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</si>
  <si>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</si>
  <si>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</si>
  <si>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</si>
  <si>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</si>
  <si>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</si>
  <si>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</si>
  <si>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</si>
  <si>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</si>
  <si>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</si>
  <si>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</si>
  <si>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</si>
  <si>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</si>
  <si>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</si>
  <si>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</si>
  <si>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</si>
  <si>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</si>
  <si>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</si>
  <si>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</si>
  <si>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</si>
  <si>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</si>
  <si>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</si>
  <si>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</si>
  <si>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</si>
  <si>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</si>
  <si>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</si>
  <si>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</si>
  <si>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</si>
  <si>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</si>
  <si>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</si>
  <si>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</si>
  <si>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</si>
  <si>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</si>
  <si>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</si>
  <si>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</si>
  <si>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</si>
  <si>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</si>
  <si>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</si>
  <si>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</si>
  <si>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</si>
  <si>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</si>
  <si>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</si>
  <si>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</si>
  <si>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</si>
  <si>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</si>
  <si>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</si>
  <si>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</si>
  <si>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</si>
  <si>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</si>
  <si>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</si>
  <si>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</si>
  <si>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</si>
  <si>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</si>
  <si>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</si>
  <si>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</si>
  <si>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</si>
  <si>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</si>
  <si>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</si>
  <si>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</si>
  <si>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</si>
  <si>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</si>
  <si>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</si>
  <si>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</si>
  <si>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</si>
  <si>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</si>
  <si>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</si>
  <si>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</si>
  <si>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</si>
  <si>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</si>
  <si>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</si>
  <si>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</si>
  <si>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</si>
  <si>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</si>
  <si>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</si>
  <si>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</si>
  <si>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</si>
  <si>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</si>
  <si>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</si>
  <si>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</si>
  <si>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</si>
  <si>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</si>
  <si>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</si>
  <si>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</si>
  <si>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</si>
  <si>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</si>
  <si>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</si>
  <si>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</si>
  <si>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</si>
  <si>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</si>
  <si>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</si>
  <si>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</si>
  <si>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</si>
  <si>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</si>
  <si>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</si>
  <si>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</si>
  <si>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</si>
  <si>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</si>
  <si>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</si>
  <si>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</si>
  <si>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</si>
  <si>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</si>
  <si>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</si>
  <si>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</si>
  <si>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</si>
  <si>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</si>
  <si>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</si>
  <si>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</si>
  <si>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</si>
  <si>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</si>
  <si>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</si>
  <si>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</si>
  <si>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</si>
  <si>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</si>
  <si>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</si>
  <si>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</si>
  <si>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</si>
  <si>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</si>
  <si>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</si>
  <si>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</si>
  <si>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</si>
  <si>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</si>
  <si>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</si>
  <si>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</si>
  <si>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</si>
  <si>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</si>
  <si>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</si>
  <si>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</si>
  <si>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</si>
  <si>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</si>
  <si>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</si>
  <si>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</si>
  <si>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</si>
  <si>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</si>
  <si>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</si>
  <si>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</si>
  <si>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</si>
  <si>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</si>
  <si>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</si>
  <si>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</si>
  <si>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</si>
  <si>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</si>
  <si>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</si>
  <si>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</si>
  <si>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</si>
  <si>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</si>
  <si>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</si>
  <si>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</si>
  <si>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</si>
  <si>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</si>
  <si>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</si>
  <si>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</si>
  <si>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</si>
  <si>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</si>
  <si>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</si>
  <si>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</si>
  <si>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</si>
  <si>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</si>
  <si>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</si>
  <si>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</si>
  <si>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</si>
  <si>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</si>
  <si>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</si>
  <si>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</si>
  <si>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</si>
  <si>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</si>
  <si>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</si>
  <si>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</si>
  <si>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</si>
  <si>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</si>
  <si>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</si>
  <si>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</si>
  <si>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</si>
  <si>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</si>
  <si>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</si>
  <si>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</si>
  <si>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</si>
  <si>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</si>
  <si>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</si>
  <si>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</si>
  <si>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</si>
  <si>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</si>
  <si>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</si>
  <si>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</si>
  <si>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</si>
  <si>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</si>
  <si>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</si>
  <si>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</si>
  <si>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</si>
  <si>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</si>
  <si>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</si>
  <si>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</si>
  <si>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</si>
  <si>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</si>
  <si>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</si>
  <si>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</si>
  <si>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</si>
  <si>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</si>
  <si>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</si>
  <si>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</si>
  <si>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</si>
  <si>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</si>
  <si>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</si>
  <si>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</si>
  <si>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</si>
  <si>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</si>
  <si>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</si>
  <si>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</si>
  <si>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</si>
  <si>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</si>
  <si>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</si>
  <si>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</si>
  <si>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</si>
  <si>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</si>
  <si>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</si>
  <si>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</si>
  <si>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</si>
  <si>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</si>
  <si>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</si>
  <si>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</si>
  <si>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</si>
  <si>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</si>
  <si>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</si>
  <si>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</si>
  <si>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</si>
  <si>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</si>
  <si>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</si>
  <si>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</si>
  <si>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</si>
  <si>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</si>
  <si>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</si>
  <si>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</si>
  <si>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</si>
  <si>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</si>
  <si>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</si>
  <si>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</si>
  <si>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</si>
  <si>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</si>
  <si>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</si>
  <si>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</si>
  <si>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</si>
  <si>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</si>
  <si>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</si>
  <si>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</si>
  <si>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</si>
  <si>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</si>
  <si>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</si>
  <si>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</si>
  <si>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</si>
  <si>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</si>
  <si>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</si>
  <si>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</si>
  <si>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</si>
  <si>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</si>
  <si>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</si>
  <si>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</si>
  <si>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</si>
  <si>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</si>
  <si>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</si>
  <si>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</si>
  <si>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</si>
  <si>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</si>
  <si>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</si>
  <si>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</si>
  <si>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</si>
  <si>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</si>
  <si>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</si>
  <si>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</si>
  <si>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</si>
  <si>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</si>
  <si>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</si>
  <si>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</si>
  <si>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</si>
  <si>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</si>
  <si>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</si>
  <si>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</si>
  <si>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</si>
  <si>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</si>
  <si>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</si>
  <si>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</si>
  <si>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</si>
  <si>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</si>
  <si>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</si>
  <si>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</si>
  <si>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</si>
  <si>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</si>
  <si>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</si>
  <si>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</si>
  <si>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</si>
  <si>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</si>
  <si>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</si>
  <si>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</si>
  <si>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</si>
  <si>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</si>
  <si>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</si>
  <si>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</si>
  <si>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</si>
  <si>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</si>
  <si>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</si>
  <si>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</si>
  <si>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</si>
  <si>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</si>
  <si>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</si>
  <si>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</si>
  <si>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</si>
  <si>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</si>
  <si>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</si>
  <si>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</si>
  <si>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</si>
  <si>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</si>
  <si>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</si>
  <si>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</si>
  <si>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</si>
  <si>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</si>
  <si>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</si>
  <si>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</si>
  <si>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</si>
  <si>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</si>
  <si>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</si>
  <si>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</si>
  <si>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</si>
  <si>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</si>
  <si>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</si>
  <si>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</si>
  <si>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</si>
  <si>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</si>
  <si>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</si>
  <si>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</si>
  <si>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</si>
  <si>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</si>
  <si>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</si>
  <si>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</si>
  <si>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</si>
  <si>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</si>
  <si>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</si>
  <si>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</si>
  <si>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</si>
  <si>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</si>
  <si>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</si>
  <si>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</si>
  <si>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</si>
  <si>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</si>
  <si>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</si>
  <si>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</si>
  <si>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</si>
  <si>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</si>
  <si>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</si>
  <si>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</si>
  <si>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</si>
  <si>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</si>
  <si>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</si>
  <si>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</si>
  <si>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</si>
  <si>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</si>
  <si>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</si>
  <si>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</si>
  <si>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</si>
  <si>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</si>
  <si>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</si>
  <si>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</si>
  <si>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</si>
  <si>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</si>
  <si>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</si>
  <si>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</si>
  <si>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</si>
  <si>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</si>
  <si>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</si>
  <si>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</si>
  <si>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</si>
  <si>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</si>
  <si>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</si>
  <si>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</si>
  <si>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</si>
  <si>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</si>
  <si>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</si>
  <si>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</si>
  <si>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</si>
  <si>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</si>
  <si>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</si>
  <si>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</si>
  <si>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</si>
  <si>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</si>
  <si>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</si>
  <si>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</si>
  <si>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</si>
  <si>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</si>
  <si>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</si>
  <si>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</si>
  <si>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</si>
  <si>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</si>
  <si>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</si>
  <si>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</si>
  <si>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</si>
  <si>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</si>
  <si>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</si>
  <si>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</si>
  <si>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</si>
  <si>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</si>
  <si>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</si>
  <si>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</si>
  <si>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</si>
  <si>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</si>
  <si>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</si>
  <si>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</si>
  <si>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</si>
  <si>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</si>
  <si>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</si>
  <si>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</si>
  <si>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</si>
  <si>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116-2019</t>
  </si>
  <si>
    <t>121-2019</t>
  </si>
  <si>
    <t>140-2016</t>
  </si>
  <si>
    <t>163-2020</t>
  </si>
  <si>
    <t>171-2020</t>
  </si>
  <si>
    <t>177-2020</t>
  </si>
  <si>
    <t>311-2018</t>
  </si>
  <si>
    <t>447-2017</t>
  </si>
  <si>
    <t>468-2016</t>
  </si>
  <si>
    <t>611-2016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</si>
  <si>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</si>
  <si>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</si>
  <si>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 Y ESTANDARES ESTABLECIDOS POR EL ICBF, EN EL MARCO DE LA ESTRATEGIA DE ATENCION INTEGRAL "DE CERO A SIEMPRE"</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</si>
  <si>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</si>
  <si>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</si>
  <si>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LAS POLITICAS DEL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</si>
  <si>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directricces establecidas por el ICBF, en armonia con las politicas del estado para el desarrollo de la primera infancia de "cero a siempre" en el servicio centros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</si>
  <si>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</si>
  <si>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promoveer el desarrollo integral de la primera infancia con calidad de conformidad con el lineamiento el manual operativo y las directrices establecidas por el ICBF en el marco de la politica de estado para el desarrllo integral de la primera infancia "de cero a siempre" en el servicio centro de desarrollo infantil</t>
  </si>
  <si>
    <t>2021-52-10001314</t>
  </si>
  <si>
    <t>CHACHAGUI</t>
  </si>
  <si>
    <t>ALBAN</t>
  </si>
  <si>
    <t>CONSACA</t>
  </si>
  <si>
    <t>OSCAR HUMBERTO CORTES SANSON</t>
  </si>
  <si>
    <t>CARRERA 36 # 18-108 B/ VERSALLES</t>
  </si>
  <si>
    <t>3113499242 - 7373741</t>
  </si>
  <si>
    <t>oscarcortes3000@hotmail.com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</si>
</sst>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110</v>
      </c>
      <c r="I15" s="32" t="s">
        <v>2624</v>
      </c>
      <c r="J15" s="107"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185"/>
      <c r="I20" s="148" t="s">
        <v>110</v>
      </c>
      <c r="J20" s="149" t="s">
        <v>769</v>
      </c>
      <c r="K20" s="150">
        <v>2169812736</v>
      </c>
      <c r="L20" s="151">
        <v>44194</v>
      </c>
      <c r="M20" s="151">
        <v>44561</v>
      </c>
      <c r="N20" s="134">
        <f>+(M20-L20)/30</f>
        <v>12.233333333333333</v>
      </c>
      <c r="O20" s="137"/>
      <c r="U20" s="133"/>
      <c r="V20" s="104">
        <f ca="1">NOW()</f>
        <v>44194.252685995372</v>
      </c>
      <c r="W20" s="104">
        <f ca="1">NOW()</f>
        <v>44194.252685995372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AMBIENTAL PRO VIDA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2677</v>
      </c>
      <c r="E48" s="144">
        <v>43484</v>
      </c>
      <c r="F48" s="144">
        <v>43819</v>
      </c>
      <c r="G48" s="159">
        <f>IF(AND(E48&lt;&gt;"",F48&lt;&gt;""),((F48-E48)/30),"")</f>
        <v>11.166666666666666</v>
      </c>
      <c r="H48" s="113" t="s">
        <v>2687</v>
      </c>
      <c r="I48" s="112" t="s">
        <v>110</v>
      </c>
      <c r="J48" s="112" t="s">
        <v>769</v>
      </c>
      <c r="K48" s="115">
        <v>1184871506</v>
      </c>
      <c r="L48" s="114" t="s">
        <v>1148</v>
      </c>
      <c r="M48" s="116">
        <v>1</v>
      </c>
      <c r="N48" s="114" t="s">
        <v>27</v>
      </c>
      <c r="O48" s="123" t="s">
        <v>1148</v>
      </c>
      <c r="P48" s="78"/>
    </row>
    <row r="49" spans="1:16" s="6" customFormat="1" ht="24.75" customHeight="1" x14ac:dyDescent="0.25">
      <c r="A49" s="142">
        <v>2</v>
      </c>
      <c r="B49" s="121" t="s">
        <v>2665</v>
      </c>
      <c r="C49" s="123" t="s">
        <v>31</v>
      </c>
      <c r="D49" s="109" t="s">
        <v>2678</v>
      </c>
      <c r="E49" s="144">
        <v>43484</v>
      </c>
      <c r="F49" s="144">
        <v>43819</v>
      </c>
      <c r="G49" s="159">
        <f t="shared" ref="G49:G50" si="2">IF(AND(E49&lt;&gt;"",F49&lt;&gt;""),((F49-E49)/30),"")</f>
        <v>11.166666666666666</v>
      </c>
      <c r="H49" s="113" t="s">
        <v>2688</v>
      </c>
      <c r="I49" s="120" t="s">
        <v>110</v>
      </c>
      <c r="J49" s="120" t="s">
        <v>769</v>
      </c>
      <c r="K49" s="115">
        <v>1143353619</v>
      </c>
      <c r="L49" s="123" t="s">
        <v>1148</v>
      </c>
      <c r="M49" s="116">
        <v>1</v>
      </c>
      <c r="N49" s="123" t="s">
        <v>27</v>
      </c>
      <c r="O49" s="123" t="s">
        <v>1148</v>
      </c>
      <c r="P49" s="78"/>
    </row>
    <row r="50" spans="1:16" s="6" customFormat="1" ht="24.75" customHeight="1" x14ac:dyDescent="0.25">
      <c r="A50" s="142">
        <v>3</v>
      </c>
      <c r="B50" s="121" t="s">
        <v>2665</v>
      </c>
      <c r="C50" s="123" t="s">
        <v>31</v>
      </c>
      <c r="D50" s="109" t="s">
        <v>2679</v>
      </c>
      <c r="E50" s="144">
        <v>42396</v>
      </c>
      <c r="F50" s="144">
        <v>42674</v>
      </c>
      <c r="G50" s="159">
        <f t="shared" si="2"/>
        <v>9.2666666666666675</v>
      </c>
      <c r="H50" s="118" t="s">
        <v>2689</v>
      </c>
      <c r="I50" s="120" t="s">
        <v>110</v>
      </c>
      <c r="J50" s="120" t="s">
        <v>769</v>
      </c>
      <c r="K50" s="115">
        <v>1131537418</v>
      </c>
      <c r="L50" s="123" t="s">
        <v>1148</v>
      </c>
      <c r="M50" s="116">
        <v>1</v>
      </c>
      <c r="N50" s="123" t="s">
        <v>27</v>
      </c>
      <c r="O50" s="123" t="s">
        <v>1148</v>
      </c>
      <c r="P50" s="78"/>
    </row>
    <row r="51" spans="1:16" s="6" customFormat="1" ht="24.75" customHeight="1" outlineLevel="1" x14ac:dyDescent="0.25">
      <c r="A51" s="142">
        <v>4</v>
      </c>
      <c r="B51" s="121" t="s">
        <v>2665</v>
      </c>
      <c r="C51" s="123" t="s">
        <v>31</v>
      </c>
      <c r="D51" s="120" t="s">
        <v>2683</v>
      </c>
      <c r="E51" s="144">
        <v>43405</v>
      </c>
      <c r="F51" s="144">
        <v>43424</v>
      </c>
      <c r="G51" s="159">
        <f t="shared" ref="G51:G107" si="3">IF(AND(E51&lt;&gt;"",F51&lt;&gt;""),((F51-E51)/30),"")</f>
        <v>0.6333333333333333</v>
      </c>
      <c r="H51" s="121" t="s">
        <v>2692</v>
      </c>
      <c r="I51" s="120" t="s">
        <v>110</v>
      </c>
      <c r="J51" s="120" t="s">
        <v>769</v>
      </c>
      <c r="K51" s="117">
        <v>120953599</v>
      </c>
      <c r="L51" s="123" t="s">
        <v>1148</v>
      </c>
      <c r="M51" s="116">
        <v>1</v>
      </c>
      <c r="N51" s="123" t="s">
        <v>27</v>
      </c>
      <c r="O51" s="123" t="s">
        <v>1148</v>
      </c>
      <c r="P51" s="78"/>
    </row>
    <row r="52" spans="1:16" s="7" customFormat="1" ht="24.75" customHeight="1" outlineLevel="1" x14ac:dyDescent="0.25">
      <c r="A52" s="143">
        <v>5</v>
      </c>
      <c r="B52" s="121" t="s">
        <v>2665</v>
      </c>
      <c r="C52" s="123" t="s">
        <v>31</v>
      </c>
      <c r="D52" s="120" t="s">
        <v>2683</v>
      </c>
      <c r="E52" s="144">
        <v>43405</v>
      </c>
      <c r="F52" s="144">
        <v>43424</v>
      </c>
      <c r="G52" s="159">
        <f t="shared" si="3"/>
        <v>0.6333333333333333</v>
      </c>
      <c r="H52" s="121" t="s">
        <v>2692</v>
      </c>
      <c r="I52" s="120" t="s">
        <v>110</v>
      </c>
      <c r="J52" s="120" t="s">
        <v>798</v>
      </c>
      <c r="K52" s="117">
        <v>120953599</v>
      </c>
      <c r="L52" s="123" t="s">
        <v>1148</v>
      </c>
      <c r="M52" s="116">
        <v>1</v>
      </c>
      <c r="N52" s="123" t="s">
        <v>27</v>
      </c>
      <c r="O52" s="123" t="s">
        <v>1148</v>
      </c>
      <c r="P52" s="79"/>
    </row>
    <row r="53" spans="1:16" s="7" customFormat="1" ht="24.75" customHeight="1" outlineLevel="1" x14ac:dyDescent="0.25">
      <c r="A53" s="143">
        <v>6</v>
      </c>
      <c r="B53" s="121" t="s">
        <v>2665</v>
      </c>
      <c r="C53" s="123" t="s">
        <v>31</v>
      </c>
      <c r="D53" s="120" t="s">
        <v>2684</v>
      </c>
      <c r="E53" s="144">
        <v>43085</v>
      </c>
      <c r="F53" s="144">
        <v>43404</v>
      </c>
      <c r="G53" s="159">
        <f t="shared" si="3"/>
        <v>10.633333333333333</v>
      </c>
      <c r="H53" s="121" t="s">
        <v>2693</v>
      </c>
      <c r="I53" s="120" t="s">
        <v>110</v>
      </c>
      <c r="J53" s="120" t="s">
        <v>798</v>
      </c>
      <c r="K53" s="117">
        <v>1093040559</v>
      </c>
      <c r="L53" s="123" t="s">
        <v>1148</v>
      </c>
      <c r="M53" s="116">
        <v>1</v>
      </c>
      <c r="N53" s="123" t="s">
        <v>27</v>
      </c>
      <c r="O53" s="123" t="s">
        <v>1148</v>
      </c>
      <c r="P53" s="79"/>
    </row>
    <row r="54" spans="1:16" s="7" customFormat="1" ht="24.75" customHeight="1" outlineLevel="1" x14ac:dyDescent="0.25">
      <c r="A54" s="143">
        <v>7</v>
      </c>
      <c r="B54" s="121" t="s">
        <v>2665</v>
      </c>
      <c r="C54" s="123" t="s">
        <v>31</v>
      </c>
      <c r="D54" s="120" t="s">
        <v>2684</v>
      </c>
      <c r="E54" s="144">
        <v>43085</v>
      </c>
      <c r="F54" s="144">
        <v>43404</v>
      </c>
      <c r="G54" s="159">
        <f t="shared" si="3"/>
        <v>10.633333333333333</v>
      </c>
      <c r="H54" s="121" t="s">
        <v>2693</v>
      </c>
      <c r="I54" s="120" t="s">
        <v>110</v>
      </c>
      <c r="J54" s="120" t="s">
        <v>799</v>
      </c>
      <c r="K54" s="117">
        <v>1093040559</v>
      </c>
      <c r="L54" s="123" t="s">
        <v>1148</v>
      </c>
      <c r="M54" s="116">
        <v>1</v>
      </c>
      <c r="N54" s="123" t="s">
        <v>27</v>
      </c>
      <c r="O54" s="123" t="s">
        <v>1148</v>
      </c>
      <c r="P54" s="79"/>
    </row>
    <row r="55" spans="1:16" s="7" customFormat="1" ht="24.75" customHeight="1" outlineLevel="1" x14ac:dyDescent="0.25">
      <c r="A55" s="143">
        <v>8</v>
      </c>
      <c r="B55" s="121" t="s">
        <v>2665</v>
      </c>
      <c r="C55" s="123" t="s">
        <v>31</v>
      </c>
      <c r="D55" s="120" t="s">
        <v>2684</v>
      </c>
      <c r="E55" s="144">
        <v>43085</v>
      </c>
      <c r="F55" s="144">
        <v>43404</v>
      </c>
      <c r="G55" s="159">
        <f t="shared" si="3"/>
        <v>10.633333333333333</v>
      </c>
      <c r="H55" s="121" t="s">
        <v>2693</v>
      </c>
      <c r="I55" s="120" t="s">
        <v>110</v>
      </c>
      <c r="J55" s="120" t="s">
        <v>769</v>
      </c>
      <c r="K55" s="117">
        <v>1093040559</v>
      </c>
      <c r="L55" s="123" t="s">
        <v>1148</v>
      </c>
      <c r="M55" s="116">
        <v>1</v>
      </c>
      <c r="N55" s="123" t="s">
        <v>27</v>
      </c>
      <c r="O55" s="123" t="s">
        <v>1148</v>
      </c>
      <c r="P55" s="79"/>
    </row>
    <row r="56" spans="1:16" s="7" customFormat="1" ht="24.75" customHeight="1" outlineLevel="1" x14ac:dyDescent="0.25">
      <c r="A56" s="143">
        <v>9</v>
      </c>
      <c r="B56" s="121" t="s">
        <v>2665</v>
      </c>
      <c r="C56" s="123" t="s">
        <v>31</v>
      </c>
      <c r="D56" s="120" t="s">
        <v>2685</v>
      </c>
      <c r="E56" s="144">
        <v>42675</v>
      </c>
      <c r="F56" s="144">
        <v>42719</v>
      </c>
      <c r="G56" s="159">
        <f t="shared" si="3"/>
        <v>1.4666666666666666</v>
      </c>
      <c r="H56" s="121" t="s">
        <v>2694</v>
      </c>
      <c r="I56" s="120" t="s">
        <v>110</v>
      </c>
      <c r="J56" s="120" t="s">
        <v>798</v>
      </c>
      <c r="K56" s="117">
        <v>178420460</v>
      </c>
      <c r="L56" s="123" t="s">
        <v>1148</v>
      </c>
      <c r="M56" s="116">
        <v>1</v>
      </c>
      <c r="N56" s="123" t="s">
        <v>27</v>
      </c>
      <c r="O56" s="123" t="s">
        <v>1148</v>
      </c>
      <c r="P56" s="79"/>
    </row>
    <row r="57" spans="1:16" s="7" customFormat="1" ht="24.75" customHeight="1" outlineLevel="1" x14ac:dyDescent="0.25">
      <c r="A57" s="143">
        <v>10</v>
      </c>
      <c r="B57" s="121" t="s">
        <v>2665</v>
      </c>
      <c r="C57" s="123" t="s">
        <v>31</v>
      </c>
      <c r="D57" s="120" t="s">
        <v>2685</v>
      </c>
      <c r="E57" s="144">
        <v>42675</v>
      </c>
      <c r="F57" s="144">
        <v>42719</v>
      </c>
      <c r="G57" s="159">
        <f t="shared" si="3"/>
        <v>1.4666666666666666</v>
      </c>
      <c r="H57" s="121" t="s">
        <v>2694</v>
      </c>
      <c r="I57" s="120" t="s">
        <v>110</v>
      </c>
      <c r="J57" s="120" t="s">
        <v>799</v>
      </c>
      <c r="K57" s="117">
        <v>178420460</v>
      </c>
      <c r="L57" s="123" t="s">
        <v>1148</v>
      </c>
      <c r="M57" s="116">
        <v>1</v>
      </c>
      <c r="N57" s="123" t="s">
        <v>27</v>
      </c>
      <c r="O57" s="123" t="s">
        <v>1148</v>
      </c>
      <c r="P57" s="79"/>
    </row>
    <row r="58" spans="1:16" s="7" customFormat="1" ht="24.75" customHeight="1" outlineLevel="1" x14ac:dyDescent="0.25">
      <c r="A58" s="143">
        <v>11</v>
      </c>
      <c r="B58" s="121" t="s">
        <v>2665</v>
      </c>
      <c r="C58" s="123" t="s">
        <v>31</v>
      </c>
      <c r="D58" s="120" t="s">
        <v>2685</v>
      </c>
      <c r="E58" s="144">
        <v>42675</v>
      </c>
      <c r="F58" s="144">
        <v>42719</v>
      </c>
      <c r="G58" s="159">
        <f t="shared" si="3"/>
        <v>1.4666666666666666</v>
      </c>
      <c r="H58" s="121" t="s">
        <v>2694</v>
      </c>
      <c r="I58" s="120" t="s">
        <v>110</v>
      </c>
      <c r="J58" s="120" t="s">
        <v>769</v>
      </c>
      <c r="K58" s="117">
        <v>178420460</v>
      </c>
      <c r="L58" s="123" t="s">
        <v>1148</v>
      </c>
      <c r="M58" s="116">
        <v>1</v>
      </c>
      <c r="N58" s="123" t="s">
        <v>27</v>
      </c>
      <c r="O58" s="123" t="s">
        <v>1148</v>
      </c>
      <c r="P58" s="79"/>
    </row>
    <row r="59" spans="1:16" s="7" customFormat="1" ht="24.75" customHeight="1" outlineLevel="1" x14ac:dyDescent="0.25">
      <c r="A59" s="143">
        <v>12</v>
      </c>
      <c r="B59" s="121" t="s">
        <v>2665</v>
      </c>
      <c r="C59" s="123" t="s">
        <v>31</v>
      </c>
      <c r="D59" s="120" t="s">
        <v>2686</v>
      </c>
      <c r="E59" s="144">
        <v>42720</v>
      </c>
      <c r="F59" s="144">
        <v>43084</v>
      </c>
      <c r="G59" s="159">
        <f t="shared" si="3"/>
        <v>12.133333333333333</v>
      </c>
      <c r="H59" s="121" t="s">
        <v>2695</v>
      </c>
      <c r="I59" s="120" t="s">
        <v>110</v>
      </c>
      <c r="J59" s="120" t="s">
        <v>798</v>
      </c>
      <c r="K59" s="122">
        <v>1365104574</v>
      </c>
      <c r="L59" s="123" t="s">
        <v>1148</v>
      </c>
      <c r="M59" s="116">
        <v>1</v>
      </c>
      <c r="N59" s="123" t="s">
        <v>27</v>
      </c>
      <c r="O59" s="65" t="s">
        <v>26</v>
      </c>
      <c r="P59" s="79"/>
    </row>
    <row r="60" spans="1:16" s="7" customFormat="1" ht="24.75" customHeight="1" outlineLevel="1" x14ac:dyDescent="0.25">
      <c r="A60" s="143">
        <v>13</v>
      </c>
      <c r="B60" s="121" t="s">
        <v>2665</v>
      </c>
      <c r="C60" s="123" t="s">
        <v>31</v>
      </c>
      <c r="D60" s="120" t="s">
        <v>2686</v>
      </c>
      <c r="E60" s="144">
        <v>42720</v>
      </c>
      <c r="F60" s="144">
        <v>43084</v>
      </c>
      <c r="G60" s="159">
        <f t="shared" si="3"/>
        <v>12.133333333333333</v>
      </c>
      <c r="H60" s="121" t="s">
        <v>2695</v>
      </c>
      <c r="I60" s="120" t="s">
        <v>110</v>
      </c>
      <c r="J60" s="120" t="s">
        <v>799</v>
      </c>
      <c r="K60" s="122">
        <v>1365104574</v>
      </c>
      <c r="L60" s="123" t="s">
        <v>1148</v>
      </c>
      <c r="M60" s="116">
        <v>1</v>
      </c>
      <c r="N60" s="123" t="s">
        <v>27</v>
      </c>
      <c r="O60" s="123" t="s">
        <v>26</v>
      </c>
      <c r="P60" s="79"/>
    </row>
    <row r="61" spans="1:16" s="7" customFormat="1" ht="24.75" customHeight="1" outlineLevel="1" x14ac:dyDescent="0.25">
      <c r="A61" s="143">
        <v>14</v>
      </c>
      <c r="B61" s="121" t="s">
        <v>2665</v>
      </c>
      <c r="C61" s="123" t="s">
        <v>31</v>
      </c>
      <c r="D61" s="120" t="s">
        <v>2686</v>
      </c>
      <c r="E61" s="144">
        <v>42720</v>
      </c>
      <c r="F61" s="144">
        <v>43084</v>
      </c>
      <c r="G61" s="159">
        <f t="shared" si="3"/>
        <v>12.133333333333333</v>
      </c>
      <c r="H61" s="121" t="s">
        <v>2695</v>
      </c>
      <c r="I61" s="120" t="s">
        <v>110</v>
      </c>
      <c r="J61" s="120" t="s">
        <v>769</v>
      </c>
      <c r="K61" s="122">
        <v>1365104574</v>
      </c>
      <c r="L61" s="123" t="s">
        <v>1148</v>
      </c>
      <c r="M61" s="116">
        <v>1</v>
      </c>
      <c r="N61" s="123" t="s">
        <v>27</v>
      </c>
      <c r="O61" s="123" t="s">
        <v>26</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43882</v>
      </c>
      <c r="F114" s="144">
        <v>44196</v>
      </c>
      <c r="G114" s="159">
        <f>IF(AND(E114&lt;&gt;"",F114&lt;&gt;""),((F114-E114)/30),"")</f>
        <v>10.466666666666667</v>
      </c>
      <c r="H114" s="121" t="s">
        <v>2690</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2680</v>
      </c>
      <c r="E115" s="144">
        <v>43882</v>
      </c>
      <c r="F115" s="144">
        <v>44196</v>
      </c>
      <c r="G115" s="159">
        <f t="shared" ref="G115:G116" si="4">IF(AND(E115&lt;&gt;"",F115&lt;&gt;""),((F115-E115)/30),"")</f>
        <v>10.466666666666667</v>
      </c>
      <c r="H115" s="121" t="s">
        <v>2690</v>
      </c>
      <c r="I115" s="120" t="s">
        <v>110</v>
      </c>
      <c r="J115" s="63" t="s">
        <v>2697</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2680</v>
      </c>
      <c r="E116" s="144">
        <v>43882</v>
      </c>
      <c r="F116" s="144">
        <v>44196</v>
      </c>
      <c r="G116" s="159">
        <f t="shared" si="4"/>
        <v>10.466666666666667</v>
      </c>
      <c r="H116" s="121" t="s">
        <v>2690</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2680</v>
      </c>
      <c r="E117" s="144">
        <v>43882</v>
      </c>
      <c r="F117" s="144">
        <v>44196</v>
      </c>
      <c r="G117" s="159">
        <f t="shared" ref="G117:G159" si="5">IF(AND(E117&lt;&gt;"",F117&lt;&gt;""),((F117-E117)/30),"")</f>
        <v>10.466666666666667</v>
      </c>
      <c r="H117" s="121" t="s">
        <v>2690</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2680</v>
      </c>
      <c r="E118" s="144">
        <v>43882</v>
      </c>
      <c r="F118" s="144">
        <v>44196</v>
      </c>
      <c r="G118" s="159">
        <f t="shared" si="5"/>
        <v>10.466666666666667</v>
      </c>
      <c r="H118" s="121" t="s">
        <v>2690</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2680</v>
      </c>
      <c r="E119" s="144">
        <v>43882</v>
      </c>
      <c r="F119" s="144">
        <v>44196</v>
      </c>
      <c r="G119" s="159">
        <f t="shared" si="5"/>
        <v>10.466666666666667</v>
      </c>
      <c r="H119" s="121" t="s">
        <v>2690</v>
      </c>
      <c r="I119" s="120" t="s">
        <v>110</v>
      </c>
      <c r="J119" s="63" t="s">
        <v>2698</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2680</v>
      </c>
      <c r="E120" s="144">
        <v>43882</v>
      </c>
      <c r="F120" s="144">
        <v>44196</v>
      </c>
      <c r="G120" s="159">
        <f t="shared" si="5"/>
        <v>10.466666666666667</v>
      </c>
      <c r="H120" s="121" t="s">
        <v>2690</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2680</v>
      </c>
      <c r="E121" s="144">
        <v>43882</v>
      </c>
      <c r="F121" s="144">
        <v>44196</v>
      </c>
      <c r="G121" s="159">
        <f t="shared" si="5"/>
        <v>10.466666666666667</v>
      </c>
      <c r="H121" s="121" t="s">
        <v>2690</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2681</v>
      </c>
      <c r="E122" s="144">
        <v>43883</v>
      </c>
      <c r="F122" s="144">
        <v>44196</v>
      </c>
      <c r="G122" s="159">
        <f t="shared" si="5"/>
        <v>10.433333333333334</v>
      </c>
      <c r="H122" s="64" t="s">
        <v>2691</v>
      </c>
      <c r="I122" s="120" t="s">
        <v>110</v>
      </c>
      <c r="J122" s="63" t="s">
        <v>2699</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2681</v>
      </c>
      <c r="E123" s="144">
        <v>43883</v>
      </c>
      <c r="F123" s="144">
        <v>44196</v>
      </c>
      <c r="G123" s="159">
        <f t="shared" si="5"/>
        <v>10.433333333333334</v>
      </c>
      <c r="H123" s="121" t="s">
        <v>2691</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2681</v>
      </c>
      <c r="E124" s="144">
        <v>43883</v>
      </c>
      <c r="F124" s="144">
        <v>44196</v>
      </c>
      <c r="G124" s="159">
        <f t="shared" si="5"/>
        <v>10.433333333333334</v>
      </c>
      <c r="H124" s="121" t="s">
        <v>2691</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2682</v>
      </c>
      <c r="E125" s="144">
        <v>43884</v>
      </c>
      <c r="F125" s="144">
        <v>44196</v>
      </c>
      <c r="G125" s="159">
        <f t="shared" si="5"/>
        <v>10.4</v>
      </c>
      <c r="H125" s="64" t="s">
        <v>2691</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43396254.719999999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2700</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JULIAN</cp:lastModifiedBy>
  <cp:lastPrinted>2020-12-29T11:08:07Z</cp:lastPrinted>
  <dcterms:created xsi:type="dcterms:W3CDTF">2020-10-14T21:57:42Z</dcterms:created>
  <dcterms:modified xsi:type="dcterms:W3CDTF">2020-12-29T11:14:52Z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