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banco de oferentes\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<sst xmlns="http://schemas.openxmlformats.org/spreadsheetml/2006/main" count="3505" uniqueCount="2738">
  <si>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</si>
  <si>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</si>
  <si>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</si>
  <si>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</si>
  <si>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</si>
  <si>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</si>
  <si>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</si>
  <si>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</si>
  <si>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</si>
  <si>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</si>
  <si>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</si>
  <si>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</si>
  <si>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</si>
  <si>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</si>
  <si>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</si>
  <si>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</si>
  <si>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</si>
  <si>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</si>
  <si>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</si>
  <si>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</si>
  <si>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</si>
  <si>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</si>
  <si>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</si>
  <si>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</si>
  <si>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</si>
  <si>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</si>
  <si>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</si>
  <si>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</si>
  <si>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</si>
  <si>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</si>
  <si>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</si>
  <si>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</si>
  <si>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</si>
  <si>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</si>
  <si>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</si>
  <si>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</si>
  <si>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</si>
  <si>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</si>
  <si>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</si>
  <si>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</si>
  <si>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</si>
  <si>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</si>
  <si>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</si>
  <si>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</si>
  <si>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</si>
  <si>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</si>
  <si>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</si>
  <si>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</si>
  <si>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</si>
  <si>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</si>
  <si>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</si>
  <si>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</si>
  <si>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</si>
  <si>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</si>
  <si>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</si>
  <si>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</si>
  <si>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</si>
  <si>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</si>
  <si>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</si>
  <si>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</si>
  <si>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</si>
  <si>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</si>
  <si>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</si>
  <si>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</si>
  <si>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</si>
  <si>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</si>
  <si>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</si>
  <si>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</si>
  <si>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</si>
  <si>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</si>
  <si>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</si>
  <si>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</si>
  <si>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</si>
  <si>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</si>
  <si>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</si>
  <si>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</si>
  <si>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</si>
  <si>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</si>
  <si>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</si>
  <si>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</si>
  <si>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</si>
  <si>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</si>
  <si>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</si>
  <si>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</si>
  <si>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</si>
  <si>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</si>
  <si>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</si>
  <si>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</si>
  <si>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</si>
  <si>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</si>
  <si>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</si>
  <si>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</si>
  <si>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</si>
  <si>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</si>
  <si>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</si>
  <si>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</si>
  <si>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</si>
  <si>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</si>
  <si>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</si>
  <si>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</si>
  <si>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</si>
  <si>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</si>
  <si>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</si>
  <si>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</si>
  <si>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</si>
  <si>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</si>
  <si>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</si>
  <si>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</si>
  <si>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</si>
  <si>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</si>
  <si>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</si>
  <si>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</si>
  <si>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</si>
  <si>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</si>
  <si>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</si>
  <si>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</si>
  <si>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</si>
  <si>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</si>
  <si>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</si>
  <si>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</si>
  <si>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</si>
  <si>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</si>
  <si>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</si>
  <si>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</si>
  <si>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</si>
  <si>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</si>
  <si>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</si>
  <si>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</si>
  <si>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</si>
  <si>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</si>
  <si>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</si>
  <si>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</si>
  <si>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</si>
  <si>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</si>
  <si>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</si>
  <si>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</si>
  <si>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</si>
  <si>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</si>
  <si>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</si>
  <si>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</si>
  <si>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</si>
  <si>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</si>
  <si>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</si>
  <si>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</si>
  <si>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</si>
  <si>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</si>
  <si>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</si>
  <si>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</si>
  <si>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</si>
  <si>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</si>
  <si>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</si>
  <si>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</si>
  <si>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</si>
  <si>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</si>
  <si>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</si>
  <si>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</si>
  <si>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</si>
  <si>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</si>
  <si>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</si>
  <si>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</si>
  <si>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</si>
  <si>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</si>
  <si>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</si>
  <si>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</si>
  <si>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</si>
  <si>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</si>
  <si>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</si>
  <si>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</si>
  <si>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</si>
  <si>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</si>
  <si>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</si>
  <si>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</si>
  <si>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</si>
  <si>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</si>
  <si>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</si>
  <si>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</si>
  <si>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</si>
  <si>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</si>
  <si>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</si>
  <si>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</si>
  <si>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</si>
  <si>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</si>
  <si>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</si>
  <si>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</si>
  <si>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</si>
  <si>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</si>
  <si>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</si>
  <si>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</si>
  <si>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</si>
  <si>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</si>
  <si>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</si>
  <si>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</si>
  <si>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</si>
  <si>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</si>
  <si>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</si>
  <si>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</si>
  <si>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</si>
  <si>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</si>
  <si>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</si>
  <si>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</si>
  <si>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</si>
  <si>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</si>
  <si>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</si>
  <si>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</si>
  <si>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</si>
  <si>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</si>
  <si>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</si>
  <si>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</si>
  <si>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</si>
  <si>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</si>
  <si>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</si>
  <si>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</si>
  <si>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</si>
  <si>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</si>
  <si>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</si>
  <si>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</si>
  <si>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</si>
  <si>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</si>
  <si>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</si>
  <si>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</si>
  <si>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</si>
  <si>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</si>
  <si>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</si>
  <si>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</si>
  <si>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</si>
  <si>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</si>
  <si>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</si>
  <si>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</si>
  <si>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</si>
  <si>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</si>
  <si>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</si>
  <si>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</si>
  <si>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</si>
  <si>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</si>
  <si>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</si>
  <si>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</si>
  <si>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</si>
  <si>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</si>
  <si>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</si>
  <si>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</si>
  <si>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</si>
  <si>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</si>
  <si>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</si>
  <si>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</si>
  <si>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</si>
  <si>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</si>
  <si>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</si>
  <si>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</si>
  <si>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</si>
  <si>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</si>
  <si>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</si>
  <si>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</si>
  <si>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</si>
  <si>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</si>
  <si>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</si>
  <si>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</si>
  <si>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</si>
  <si>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</si>
  <si>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</si>
  <si>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</si>
  <si>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</si>
  <si>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</si>
  <si>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</si>
  <si>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</si>
  <si>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</si>
  <si>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</si>
  <si>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</si>
  <si>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</si>
  <si>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</si>
  <si>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</si>
  <si>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</si>
  <si>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</si>
  <si>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</si>
  <si>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</si>
  <si>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</si>
  <si>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</si>
  <si>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</si>
  <si>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</si>
  <si>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</si>
  <si>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</si>
  <si>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</si>
  <si>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</si>
  <si>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</si>
  <si>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</si>
  <si>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</si>
  <si>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</si>
  <si>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</si>
  <si>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</si>
  <si>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</si>
  <si>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</si>
  <si>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</si>
  <si>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</si>
  <si>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</si>
  <si>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</si>
  <si>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</si>
  <si>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</si>
  <si>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</si>
  <si>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</si>
  <si>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</si>
  <si>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</si>
  <si>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</si>
  <si>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</si>
  <si>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</si>
  <si>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</si>
  <si>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</si>
  <si>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</si>
  <si>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</si>
  <si>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</si>
  <si>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</si>
  <si>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</si>
  <si>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</si>
  <si>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</si>
  <si>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</si>
  <si>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</si>
  <si>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</si>
  <si>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</si>
  <si>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</si>
  <si>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</si>
  <si>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</si>
  <si>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</si>
  <si>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</si>
  <si>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</si>
  <si>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</si>
  <si>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</si>
  <si>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</si>
  <si>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</si>
  <si>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</si>
  <si>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</si>
  <si>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</si>
  <si>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</si>
  <si>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</si>
  <si>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</si>
  <si>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</si>
  <si>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</si>
  <si>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</si>
  <si>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</si>
  <si>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</si>
  <si>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</si>
  <si>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</si>
  <si>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</si>
  <si>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</si>
  <si>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</si>
  <si>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</si>
  <si>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</si>
  <si>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</si>
  <si>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</si>
  <si>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</si>
  <si>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</si>
  <si>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</si>
  <si>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</si>
  <si>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</si>
  <si>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</si>
  <si>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</si>
  <si>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</si>
  <si>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</si>
  <si>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</si>
  <si>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</si>
  <si>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</si>
  <si>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</si>
  <si>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</si>
  <si>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</si>
  <si>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</si>
  <si>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</si>
  <si>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</si>
  <si>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</si>
  <si>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</si>
  <si>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</si>
  <si>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</si>
  <si>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</si>
  <si>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</si>
  <si>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</si>
  <si>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</si>
  <si>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</si>
  <si>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</si>
  <si>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</si>
  <si>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</si>
  <si>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</si>
  <si>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</si>
  <si>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</si>
  <si>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</si>
  <si>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</si>
  <si>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</si>
  <si>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</si>
  <si>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</si>
  <si>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</si>
  <si>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</si>
  <si>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</si>
  <si>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</si>
  <si>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</si>
  <si>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</si>
  <si>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</si>
  <si>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</si>
  <si>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</si>
  <si>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</si>
  <si>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</si>
  <si>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</si>
  <si>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</si>
  <si>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</si>
  <si>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</si>
  <si>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</si>
  <si>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</si>
  <si>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</si>
  <si>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</si>
  <si>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</si>
  <si>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</si>
  <si>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</si>
  <si>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</si>
  <si>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</si>
  <si>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</si>
  <si>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</si>
  <si>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</si>
  <si>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</si>
  <si>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</si>
  <si>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</si>
  <si>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</si>
  <si>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</si>
  <si>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</si>
  <si>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</si>
  <si>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</si>
  <si>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</si>
  <si>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</si>
  <si>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</si>
  <si>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</si>
  <si>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</si>
  <si>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</si>
  <si>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</si>
  <si>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</si>
  <si>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</si>
  <si>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</si>
  <si>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</si>
  <si>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</si>
  <si>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</si>
  <si>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</si>
  <si>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</si>
  <si>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</si>
  <si>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</si>
  <si>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</si>
  <si>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</si>
  <si>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</si>
  <si>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</si>
  <si>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</si>
  <si>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</si>
  <si>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</si>
  <si>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</si>
  <si>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</si>
  <si>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</si>
  <si>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</si>
  <si>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</si>
  <si>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</si>
  <si>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</si>
  <si>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</si>
  <si>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</si>
  <si>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</si>
  <si>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</si>
  <si>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</si>
  <si>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</si>
  <si>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</si>
  <si>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</si>
  <si>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</si>
  <si>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</si>
  <si>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</si>
  <si>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</si>
  <si>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</si>
  <si>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</si>
  <si>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</si>
  <si>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</si>
  <si>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</si>
  <si>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</si>
  <si>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</si>
  <si>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</si>
  <si>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</si>
  <si>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</si>
  <si>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</si>
  <si>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</si>
  <si>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</si>
  <si>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</si>
  <si>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</si>
  <si>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</si>
  <si>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</si>
  <si>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</si>
  <si>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</si>
  <si>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</si>
  <si>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</si>
  <si>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</si>
  <si>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</si>
  <si>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</si>
  <si>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</si>
  <si>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</si>
  <si>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</si>
  <si>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</si>
  <si>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</si>
  <si>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</si>
  <si>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</si>
  <si>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</si>
  <si>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</si>
  <si>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</si>
  <si>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</si>
  <si>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</si>
  <si>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</si>
  <si>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</si>
  <si>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</si>
  <si>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</si>
  <si>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</si>
  <si>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</si>
  <si>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</si>
  <si>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</si>
  <si>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</si>
  <si>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</si>
  <si>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</si>
  <si>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</si>
  <si>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</si>
  <si>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</si>
  <si>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</si>
  <si>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</si>
  <si>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</si>
  <si>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</si>
  <si>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</si>
  <si>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</si>
  <si>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</si>
  <si>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</si>
  <si>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</si>
  <si>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</si>
  <si>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</si>
  <si>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</si>
  <si>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</si>
  <si>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</si>
  <si>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</si>
  <si>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</si>
  <si>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</si>
  <si>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</si>
  <si>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</si>
  <si>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</si>
  <si>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</si>
  <si>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</si>
  <si>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</si>
  <si>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</si>
  <si>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</si>
  <si>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</si>
  <si>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</si>
  <si>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</si>
  <si>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</si>
  <si>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</si>
  <si>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</si>
  <si>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</si>
  <si>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</si>
  <si>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</si>
  <si>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</si>
  <si>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</si>
  <si>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</si>
  <si>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</si>
  <si>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</si>
  <si>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</si>
  <si>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</si>
  <si>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</si>
  <si>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</si>
  <si>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</si>
  <si>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</si>
  <si>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</si>
  <si>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</si>
  <si>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</si>
  <si>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</si>
  <si>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</si>
  <si>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</si>
  <si>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</si>
  <si>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</si>
  <si>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</si>
  <si>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</si>
  <si>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</si>
  <si>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</si>
  <si>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</si>
  <si>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</si>
  <si>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</si>
  <si>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</si>
  <si>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</si>
  <si>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</si>
  <si>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</si>
  <si>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</si>
  <si>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</si>
  <si>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</si>
  <si>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</si>
  <si>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</si>
  <si>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</si>
  <si>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</si>
  <si>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</si>
  <si>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</si>
  <si>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</si>
  <si>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</si>
  <si>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</si>
  <si>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</si>
  <si>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</si>
  <si>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</si>
  <si>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</si>
  <si>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</si>
  <si>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</si>
  <si>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</si>
  <si>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</si>
  <si>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</si>
  <si>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</si>
  <si>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</si>
  <si>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</si>
  <si>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</si>
  <si>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</si>
  <si>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</si>
  <si>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</si>
  <si>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</si>
  <si>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</si>
  <si>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</si>
  <si>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</si>
  <si>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</si>
  <si>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</si>
  <si>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</si>
  <si>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</si>
  <si>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</si>
  <si>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</si>
  <si>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</si>
  <si>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</si>
  <si>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</si>
  <si>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</si>
  <si>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</si>
  <si>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</si>
  <si>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</si>
  <si>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</si>
  <si>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</si>
  <si>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</si>
  <si>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</si>
  <si>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</si>
  <si>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</si>
  <si>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</si>
  <si>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</si>
  <si>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</si>
  <si>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</si>
  <si>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</si>
  <si>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</si>
  <si>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</si>
  <si>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</si>
  <si>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</si>
  <si>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</si>
  <si>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</si>
  <si>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</si>
  <si>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</si>
  <si>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</si>
  <si>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</si>
  <si>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</si>
  <si>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</si>
  <si>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</si>
  <si>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</si>
  <si>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</si>
  <si>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</si>
  <si>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</si>
  <si>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</si>
  <si>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</si>
  <si>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</si>
  <si>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</si>
  <si>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</si>
  <si>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</si>
  <si>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</si>
  <si>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</si>
  <si>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</si>
  <si>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</si>
  <si>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</si>
  <si>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</si>
  <si>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</si>
  <si>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</si>
  <si>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</si>
  <si>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</si>
  <si>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</si>
  <si>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</si>
  <si>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</si>
  <si>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</si>
  <si>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</si>
  <si>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</si>
  <si>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</si>
  <si>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</si>
  <si>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</si>
  <si>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</si>
  <si>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</si>
  <si>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</si>
  <si>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</si>
  <si>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</si>
  <si>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</si>
  <si>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</si>
  <si>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</si>
  <si>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</si>
  <si>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</si>
  <si>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</si>
  <si>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</si>
  <si>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</si>
  <si>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</si>
  <si>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</si>
  <si>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</si>
  <si>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</si>
  <si>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</si>
  <si>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</si>
  <si>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</si>
  <si>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</si>
  <si>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</si>
  <si>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</si>
  <si>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</si>
  <si>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</si>
  <si>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</si>
  <si>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</si>
  <si>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</si>
  <si>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</si>
  <si>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</si>
  <si>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</si>
  <si>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</si>
  <si>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</si>
  <si>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</si>
  <si>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</si>
  <si>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</si>
  <si>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</si>
  <si>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</si>
  <si>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</si>
  <si>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</si>
  <si>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</si>
  <si>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</si>
  <si>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</si>
  <si>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</si>
  <si>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</si>
  <si>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</si>
  <si>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</si>
  <si>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</si>
  <si>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</si>
  <si>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</si>
  <si>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</si>
  <si>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</si>
  <si>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</si>
  <si>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</si>
  <si>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</si>
  <si>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</si>
  <si>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</si>
  <si>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</si>
  <si>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</si>
  <si>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</si>
  <si>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</si>
  <si>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</si>
  <si>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</si>
  <si>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</si>
  <si>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</si>
  <si>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</si>
  <si>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</si>
  <si>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</si>
  <si>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</si>
  <si>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</si>
  <si>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</si>
  <si>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</si>
  <si>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</si>
  <si>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</si>
  <si>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</si>
  <si>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</si>
  <si>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</si>
  <si>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</si>
  <si>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</si>
  <si>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</si>
  <si>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</si>
  <si>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</si>
  <si>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</si>
  <si>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</si>
  <si>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</si>
  <si>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</si>
  <si>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</si>
  <si>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</si>
  <si>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</si>
  <si>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</si>
  <si>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</si>
  <si>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</si>
  <si>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</si>
  <si>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</si>
  <si>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</si>
  <si>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</si>
  <si>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</si>
  <si>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</si>
  <si>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</si>
  <si>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</si>
  <si>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</si>
  <si>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</si>
  <si>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</si>
  <si>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</si>
  <si>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</si>
  <si>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</si>
  <si>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</si>
  <si>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</si>
  <si>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</si>
  <si>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</si>
  <si>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</si>
  <si>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</si>
  <si>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</si>
  <si>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</si>
  <si>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</si>
  <si>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</si>
  <si>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</si>
  <si>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</si>
  <si>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</si>
  <si>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</si>
  <si>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</si>
  <si>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</si>
  <si>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</si>
  <si>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</si>
  <si>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</si>
  <si>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</si>
  <si>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</si>
  <si>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</si>
  <si>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</si>
  <si>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</si>
  <si>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</si>
  <si>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</si>
  <si>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</si>
  <si>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</si>
  <si>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</si>
  <si>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</si>
  <si>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</si>
  <si>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</si>
  <si>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</si>
  <si>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</si>
  <si>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</si>
  <si>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</si>
  <si>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</si>
  <si>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</si>
  <si>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</si>
  <si>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</si>
  <si>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</si>
  <si>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</si>
  <si>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</si>
  <si>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</si>
  <si>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</si>
  <si>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</si>
  <si>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</si>
  <si>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</si>
  <si>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</si>
  <si>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</si>
  <si>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</si>
  <si>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</si>
  <si>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</si>
  <si>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</si>
  <si>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</si>
  <si>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</si>
  <si>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</si>
  <si>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</si>
  <si>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</si>
  <si>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</si>
  <si>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</si>
  <si>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</si>
  <si>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</si>
  <si>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</si>
  <si>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</si>
  <si>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</si>
  <si>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</si>
  <si>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</si>
  <si>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</si>
  <si>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</si>
  <si>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</si>
  <si>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</si>
  <si>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</si>
  <si>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</si>
  <si>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</si>
  <si>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</si>
  <si>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</si>
  <si>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</si>
  <si>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</si>
  <si>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</si>
  <si>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</si>
  <si>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</si>
  <si>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</si>
  <si>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</si>
  <si>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</si>
  <si>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</si>
  <si>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</si>
  <si>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</si>
  <si>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</si>
  <si>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</si>
  <si>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</si>
  <si>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</si>
  <si>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</si>
  <si>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</si>
  <si>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</si>
  <si>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</si>
  <si>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</si>
  <si>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</si>
  <si>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</si>
  <si>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</si>
  <si>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</si>
  <si>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</si>
  <si>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</si>
  <si>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</si>
  <si>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</si>
  <si>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</si>
  <si>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</si>
  <si>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</si>
  <si>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</si>
  <si>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</si>
  <si>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</si>
  <si>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</si>
  <si>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</si>
  <si>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</si>
  <si>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</si>
  <si>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</si>
  <si>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</si>
  <si>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</si>
  <si>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</si>
  <si>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</si>
  <si>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</si>
  <si>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</si>
  <si>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</si>
  <si>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</si>
  <si>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</si>
  <si>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</si>
  <si>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</si>
  <si>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</si>
  <si>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</si>
  <si>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</si>
  <si>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</si>
  <si>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</si>
  <si>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</si>
  <si>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</si>
  <si>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</si>
  <si>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</si>
  <si>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</si>
  <si>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</si>
  <si>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</si>
  <si>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</si>
  <si>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</si>
  <si>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</si>
  <si>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</si>
  <si>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</si>
  <si>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</si>
  <si>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</si>
  <si>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</si>
  <si>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</si>
  <si>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</si>
  <si>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</si>
  <si>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</si>
  <si>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</si>
  <si>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</si>
  <si>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</si>
  <si>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</si>
  <si>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</si>
  <si>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</si>
  <si>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</si>
  <si>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</si>
  <si>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</si>
  <si>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</si>
  <si>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</si>
  <si>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</si>
  <si>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</si>
  <si>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</si>
  <si>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</si>
  <si>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</si>
  <si>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</si>
  <si>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</si>
  <si>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</si>
  <si>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</si>
  <si>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</si>
  <si>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</si>
  <si>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</si>
  <si>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</si>
  <si>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</si>
  <si>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</si>
  <si>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</si>
  <si>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</si>
  <si>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</si>
  <si>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</si>
  <si>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</si>
  <si>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</si>
  <si>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</si>
  <si>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</si>
  <si>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</si>
  <si>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</si>
  <si>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</si>
  <si>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</si>
  <si>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</si>
  <si>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</si>
  <si>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</si>
  <si>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</si>
  <si>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</si>
  <si>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</si>
  <si>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</si>
  <si>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</si>
  <si>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</si>
  <si>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</si>
  <si>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</si>
  <si>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</si>
  <si>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</si>
  <si>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</si>
  <si>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</si>
  <si>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</si>
  <si>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</si>
  <si>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</si>
  <si>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</si>
  <si>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</si>
  <si>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</si>
  <si>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</si>
  <si>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</si>
  <si>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</si>
  <si>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</si>
  <si>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</si>
  <si>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</si>
  <si>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</si>
  <si>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</si>
  <si>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</si>
  <si>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</si>
  <si>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</si>
  <si>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</si>
  <si>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</si>
  <si>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</si>
  <si>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</si>
  <si>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</si>
  <si>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</si>
  <si>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</si>
  <si>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</si>
  <si>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</si>
  <si>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</si>
  <si>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</si>
  <si>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</si>
  <si>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</si>
  <si>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</si>
  <si>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</si>
  <si>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</si>
  <si>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</si>
  <si>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</si>
  <si>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</si>
  <si>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</si>
  <si>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</si>
  <si>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</si>
  <si>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</si>
  <si>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</si>
  <si>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</si>
  <si>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</si>
  <si>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</si>
  <si>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</si>
  <si>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</si>
  <si>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</si>
  <si>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</si>
  <si>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</si>
  <si>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</si>
  <si>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</si>
  <si>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</si>
  <si>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</si>
  <si>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</si>
  <si>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</si>
  <si>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</si>
  <si>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</si>
  <si>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</si>
  <si>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</si>
  <si>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</si>
  <si>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</si>
  <si>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</si>
  <si>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</si>
  <si>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</si>
  <si>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</si>
  <si>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</si>
  <si>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</si>
  <si>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</si>
  <si>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</si>
  <si>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</si>
  <si>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</si>
  <si>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</si>
  <si>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</si>
  <si>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</si>
  <si>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</si>
  <si>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</si>
  <si>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</si>
  <si>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</si>
  <si>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</si>
  <si>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</si>
  <si>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</si>
  <si>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</si>
  <si>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</si>
  <si>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</si>
  <si>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</si>
  <si>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</si>
  <si>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</si>
  <si>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</si>
  <si>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</si>
  <si>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</si>
  <si>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</si>
  <si>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</si>
  <si>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</si>
  <si>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</si>
  <si>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</si>
  <si>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</si>
  <si>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</si>
  <si>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</si>
  <si>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</si>
  <si>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</si>
  <si>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</si>
  <si>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</si>
  <si>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</si>
  <si>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</si>
  <si>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</si>
  <si>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</si>
  <si>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</si>
  <si>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</si>
  <si>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</si>
  <si>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</si>
  <si>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</si>
  <si>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</si>
  <si>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</si>
  <si>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</si>
  <si>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</si>
  <si>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</si>
  <si>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</si>
  <si>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</si>
  <si>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</si>
  <si>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</si>
  <si>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</si>
  <si>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</si>
  <si>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</si>
  <si>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</si>
  <si>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</si>
  <si>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</si>
  <si>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</si>
  <si>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</si>
  <si>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</si>
  <si>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</si>
  <si>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</si>
  <si>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</si>
  <si>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</si>
  <si>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</si>
  <si>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</si>
  <si>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</si>
  <si>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</si>
  <si>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</si>
  <si>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</si>
  <si>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</si>
  <si>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</si>
  <si>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</si>
  <si>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</si>
  <si>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</si>
  <si>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</si>
  <si>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</si>
  <si>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</si>
  <si>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</si>
  <si>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</si>
  <si>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</si>
  <si>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</si>
  <si>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</si>
  <si>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</si>
  <si>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</si>
  <si>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</si>
  <si>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</si>
  <si>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</si>
  <si>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</si>
  <si>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</si>
  <si>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</si>
  <si>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</si>
  <si>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</si>
  <si>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</si>
  <si>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</si>
  <si>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</si>
  <si>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</si>
  <si>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</si>
  <si>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</si>
  <si>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</si>
  <si>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</si>
  <si>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</si>
  <si>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</si>
  <si>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</si>
  <si>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</si>
  <si>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</si>
  <si>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</si>
  <si>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</si>
  <si>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</si>
  <si>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</si>
  <si>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</si>
  <si>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</si>
  <si>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</si>
  <si>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</si>
  <si>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</si>
  <si>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</si>
  <si>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</si>
  <si>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</si>
  <si>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</si>
  <si>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</si>
  <si>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</si>
  <si>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</si>
  <si>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</si>
  <si>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</si>
  <si>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</si>
  <si>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</si>
  <si>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</si>
  <si>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</si>
  <si>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</si>
  <si>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</si>
  <si>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</si>
  <si>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</si>
  <si>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</si>
  <si>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</si>
  <si>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</si>
  <si>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</si>
  <si>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</si>
  <si>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</si>
  <si>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</si>
  <si>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</si>
  <si>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</si>
  <si>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</si>
  <si>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</si>
  <si>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</si>
  <si>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</si>
  <si>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</si>
  <si>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</si>
  <si>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</si>
  <si>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</si>
  <si>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</si>
  <si>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</si>
  <si>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</si>
  <si>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</si>
  <si>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</si>
  <si>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</si>
  <si>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</si>
  <si>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</si>
  <si>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</si>
  <si>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</si>
  <si>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</si>
  <si>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</si>
  <si>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</si>
  <si>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</si>
  <si>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</si>
  <si>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</si>
  <si>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</si>
  <si>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</si>
  <si>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</si>
  <si>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</si>
  <si>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</si>
  <si>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</si>
  <si>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</si>
  <si>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</si>
  <si>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</si>
  <si>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</si>
  <si>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</si>
  <si>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</si>
  <si>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</si>
  <si>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</si>
  <si>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</si>
  <si>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</si>
  <si>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</si>
  <si>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</si>
  <si>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</si>
  <si>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</si>
  <si>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</si>
  <si>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</si>
  <si>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</si>
  <si>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</si>
  <si>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</si>
  <si>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</si>
  <si>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</si>
  <si>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</si>
  <si>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</si>
  <si>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</si>
  <si>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</si>
  <si>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</si>
  <si>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</si>
  <si>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</si>
  <si>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</si>
  <si>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</si>
  <si>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</si>
  <si>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</si>
  <si>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</si>
  <si>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</si>
  <si>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</si>
  <si>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</si>
  <si>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</si>
  <si>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</si>
  <si>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</si>
  <si>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</si>
  <si>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</si>
  <si>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</si>
  <si>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</si>
  <si>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</si>
  <si>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</si>
  <si>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</si>
  <si>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</si>
  <si>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</si>
  <si>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</si>
  <si>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</si>
  <si>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</si>
  <si>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</si>
  <si>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</si>
  <si>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</si>
  <si>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</si>
  <si>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</si>
  <si>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</si>
  <si>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</si>
  <si>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</si>
  <si>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</si>
  <si>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</si>
  <si>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</si>
  <si>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</si>
  <si>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</si>
  <si>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</si>
  <si>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</si>
  <si>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</si>
  <si>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</si>
  <si>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</si>
  <si>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</si>
  <si>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</si>
  <si>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</si>
  <si>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</si>
  <si>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</si>
  <si>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</si>
  <si>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</si>
  <si>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</si>
  <si>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</si>
  <si>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</si>
  <si>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</si>
  <si>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</si>
  <si>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</si>
  <si>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</si>
  <si>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</si>
  <si>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</si>
  <si>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</si>
  <si>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</si>
  <si>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</si>
  <si>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</si>
  <si>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</si>
  <si>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</si>
  <si>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</si>
  <si>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</si>
  <si>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</si>
  <si>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</si>
  <si>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</si>
  <si>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</si>
  <si>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</si>
  <si>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</si>
  <si>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</si>
  <si>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</si>
  <si>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</si>
  <si>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</si>
  <si>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</si>
  <si>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</si>
  <si>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</si>
  <si>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</si>
  <si>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</si>
  <si>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</si>
  <si>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</si>
  <si>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</si>
  <si>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</si>
  <si>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</si>
  <si>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</si>
  <si>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</si>
  <si>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</si>
  <si>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</si>
  <si>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</si>
  <si>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</si>
  <si>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</si>
  <si>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</si>
  <si>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</si>
  <si>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</si>
  <si>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</si>
  <si>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</si>
  <si>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</si>
  <si>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</si>
  <si>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</si>
  <si>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</si>
  <si>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</si>
  <si>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</si>
  <si>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</si>
  <si>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</si>
  <si>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</si>
  <si>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</si>
  <si>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</si>
  <si>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</si>
  <si>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</si>
  <si>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</si>
  <si>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</si>
  <si>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</si>
  <si>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</si>
  <si>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</si>
  <si>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</si>
  <si>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</si>
  <si>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</si>
  <si>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</si>
  <si>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</si>
  <si>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</si>
  <si>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</si>
  <si>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</si>
  <si>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</si>
  <si>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</si>
  <si>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</si>
  <si>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</si>
  <si>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</si>
  <si>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</si>
  <si>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</si>
  <si>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</si>
  <si>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</si>
  <si>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</si>
  <si>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</si>
  <si>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</si>
  <si>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</si>
  <si>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</si>
  <si>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</si>
  <si>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</si>
  <si>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</si>
  <si>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</si>
  <si>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</si>
  <si>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</si>
  <si>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</si>
  <si>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</si>
  <si>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</si>
  <si>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</si>
  <si>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</si>
  <si>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</si>
  <si>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</si>
  <si>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</si>
  <si>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</si>
  <si>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</si>
  <si>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</si>
  <si>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</si>
  <si>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</si>
  <si>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</si>
  <si>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</si>
  <si>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</si>
  <si>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</si>
  <si>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</si>
  <si>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</si>
  <si>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</si>
  <si>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</si>
  <si>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</si>
  <si>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</si>
  <si>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</si>
  <si>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</si>
  <si>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</si>
  <si>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</si>
  <si>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</si>
  <si>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</si>
  <si>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</si>
  <si>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</si>
  <si>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</si>
  <si>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</si>
  <si>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</si>
  <si>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</si>
  <si>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</si>
  <si>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</si>
  <si>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</si>
  <si>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</si>
  <si>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</si>
  <si>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</si>
  <si>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</si>
  <si>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</si>
  <si>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</si>
  <si>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</si>
  <si>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</si>
  <si>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</si>
  <si>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</si>
  <si>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</si>
  <si>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</si>
  <si>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</si>
  <si>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</si>
  <si>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</si>
  <si>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</si>
  <si>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</si>
  <si>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</si>
  <si>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</si>
  <si>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</si>
  <si>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</si>
  <si>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</si>
  <si>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</si>
  <si>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</si>
  <si>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</si>
  <si>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</si>
  <si>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</si>
  <si>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</si>
  <si>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</si>
  <si>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</si>
  <si>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</si>
  <si>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</si>
  <si>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</si>
  <si>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</si>
  <si>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</si>
  <si>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</si>
  <si>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</si>
  <si>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</si>
  <si>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</si>
  <si>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</si>
  <si>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</si>
  <si>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</si>
  <si>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</si>
  <si>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</si>
  <si>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</si>
  <si>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</si>
  <si>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</si>
  <si>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</si>
  <si>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</si>
  <si>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</si>
  <si>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</si>
  <si>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</si>
  <si>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</si>
  <si>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</si>
  <si>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</si>
  <si>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</si>
  <si>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</si>
  <si>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</si>
  <si>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</si>
  <si>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</si>
  <si>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</si>
  <si>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</si>
  <si>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</si>
  <si>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</si>
  <si>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</si>
  <si>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</si>
  <si>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</si>
  <si>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</si>
  <si>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</si>
  <si>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</si>
  <si>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</si>
  <si>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</si>
  <si>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</si>
  <si>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</si>
  <si>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</si>
  <si>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</si>
  <si>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</si>
  <si>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</si>
  <si>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</si>
  <si>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</si>
  <si>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</si>
  <si>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</si>
  <si>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</si>
  <si>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</si>
  <si>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</si>
  <si>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</si>
  <si>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</si>
  <si>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</si>
  <si>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</si>
  <si>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</si>
  <si>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</si>
  <si>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</si>
  <si>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</si>
  <si>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</si>
  <si>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</si>
  <si>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</si>
  <si>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</si>
  <si>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</si>
  <si>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</si>
  <si>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</si>
  <si>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</si>
  <si>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</si>
  <si>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</si>
  <si>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</si>
  <si>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</si>
  <si>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</si>
  <si>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</si>
  <si>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</si>
  <si>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</si>
  <si>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</si>
  <si>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</si>
  <si>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</si>
  <si>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</si>
  <si>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</si>
  <si>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</si>
  <si>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</si>
  <si>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</si>
  <si>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</si>
  <si>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</si>
  <si>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</si>
  <si>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</si>
  <si>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</si>
  <si>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</si>
  <si>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</si>
  <si>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</si>
  <si>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</si>
  <si>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</si>
  <si>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</si>
  <si>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</si>
  <si>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</si>
  <si>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</si>
  <si>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</si>
  <si>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</si>
  <si>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</si>
  <si>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</si>
  <si>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</si>
  <si>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</si>
  <si>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</si>
  <si>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</si>
  <si>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</si>
  <si>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</si>
  <si>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</si>
  <si>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</si>
  <si>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</si>
  <si>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</si>
  <si>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</si>
  <si>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</si>
  <si>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</si>
  <si>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</si>
  <si>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</si>
  <si>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</si>
  <si>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</si>
  <si>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</si>
  <si>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</si>
  <si>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</si>
  <si>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</si>
  <si>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</si>
  <si>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</si>
  <si>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</si>
  <si>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</si>
  <si>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</si>
  <si>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</si>
  <si>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</si>
  <si>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</si>
  <si>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</si>
  <si>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</si>
  <si>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</si>
  <si>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</si>
  <si>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</si>
  <si>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</si>
  <si>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</si>
  <si>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</si>
  <si>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</si>
  <si>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</si>
  <si>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</si>
  <si>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</si>
  <si>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</si>
  <si>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</si>
  <si>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</si>
  <si>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</si>
  <si>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</si>
  <si>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</si>
  <si>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</si>
  <si>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</si>
  <si>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</si>
  <si>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</si>
  <si>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</si>
  <si>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</si>
  <si>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</si>
  <si>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</si>
  <si>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</si>
  <si>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</si>
  <si>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</si>
  <si>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</si>
  <si>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</si>
  <si>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</si>
  <si>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</si>
  <si>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</si>
  <si>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</si>
  <si>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</si>
  <si>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</si>
  <si>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</si>
  <si>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</si>
  <si>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</si>
  <si>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</si>
  <si>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</si>
  <si>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</si>
  <si>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</si>
  <si>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</si>
  <si>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</si>
  <si>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</si>
  <si>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</si>
  <si>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</si>
  <si>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</si>
  <si>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</si>
  <si>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</si>
  <si>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</si>
  <si>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</si>
  <si>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</si>
  <si>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</si>
  <si>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</si>
  <si>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</si>
  <si>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</si>
  <si>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</si>
  <si>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</si>
  <si>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</si>
  <si>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</si>
  <si>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</si>
  <si>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</si>
  <si>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</si>
  <si>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</si>
  <si>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</si>
  <si>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</si>
  <si>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</si>
  <si>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</si>
  <si>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</si>
  <si>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</si>
  <si>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</si>
  <si>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</si>
  <si>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</si>
  <si>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</si>
  <si>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</si>
  <si>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</si>
  <si>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</si>
  <si>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</si>
  <si>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</si>
  <si>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</si>
  <si>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</si>
  <si>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</si>
  <si>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</si>
  <si>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</si>
  <si>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</si>
  <si>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</si>
  <si>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</si>
  <si>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</si>
  <si>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</si>
  <si>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</si>
  <si>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</si>
  <si>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</si>
  <si>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</si>
  <si>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</si>
  <si>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</si>
  <si>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</si>
  <si>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</si>
  <si>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</si>
  <si>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</si>
  <si>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</si>
  <si>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</si>
  <si>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</si>
  <si>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</si>
  <si>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</si>
  <si>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</si>
  <si>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</si>
  <si>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</si>
  <si>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</si>
  <si>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</si>
  <si>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</si>
  <si>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</si>
  <si>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</si>
  <si>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</si>
  <si>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</si>
  <si>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</si>
  <si>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</si>
  <si>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</si>
  <si>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</si>
  <si>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</si>
  <si>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</si>
  <si>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</si>
  <si>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</si>
  <si>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</si>
  <si>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</si>
  <si>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</si>
  <si>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</si>
  <si>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</si>
  <si>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</si>
  <si>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</si>
  <si>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</si>
  <si>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</si>
  <si>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</si>
  <si>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</si>
  <si>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</si>
  <si>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</si>
  <si>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</si>
  <si>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</si>
  <si>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</si>
  <si>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</si>
  <si>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</si>
  <si>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</si>
  <si>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</si>
  <si>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</si>
  <si>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</si>
  <si>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</si>
  <si>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</si>
  <si>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</si>
  <si>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</si>
  <si>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</si>
  <si>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</si>
  <si>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</si>
  <si>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</si>
  <si>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</si>
  <si>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</si>
  <si>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</si>
  <si>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</si>
  <si>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</si>
  <si>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</si>
  <si>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</si>
  <si>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</si>
  <si>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</si>
  <si>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</si>
  <si>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</si>
  <si>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</si>
  <si>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</si>
  <si>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</si>
  <si>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</si>
  <si>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</si>
  <si>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</si>
  <si>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</si>
  <si>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</si>
  <si>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</si>
  <si>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</si>
  <si>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</si>
  <si>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</si>
  <si>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</si>
  <si>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</si>
  <si>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</si>
  <si>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</si>
  <si>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</si>
  <si>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</si>
  <si>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</si>
  <si>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</si>
  <si>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</si>
  <si>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</si>
  <si>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</si>
  <si>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</si>
  <si>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</si>
  <si>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</si>
  <si>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</si>
  <si>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</si>
  <si>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</si>
  <si>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</si>
  <si>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</si>
  <si>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</si>
  <si>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</si>
  <si>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</si>
  <si>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</si>
  <si>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</si>
  <si>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</si>
  <si>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</si>
  <si>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</si>
  <si>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</si>
  <si>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</si>
  <si>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</si>
  <si>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</si>
  <si>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</si>
  <si>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</si>
  <si>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</si>
  <si>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</si>
  <si>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</si>
  <si>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</si>
  <si>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</si>
  <si>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</si>
  <si>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</si>
  <si>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</si>
  <si>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</si>
  <si>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</si>
  <si>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</si>
  <si>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</si>
  <si>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</si>
  <si>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</si>
  <si>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</si>
  <si>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</si>
  <si>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</si>
  <si>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</si>
  <si>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</si>
  <si>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</si>
  <si>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</si>
  <si>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</si>
  <si>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</si>
  <si>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</si>
  <si>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</si>
  <si>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</si>
  <si>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</si>
  <si>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</si>
  <si>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</si>
  <si>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</si>
  <si>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</si>
  <si>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</si>
  <si>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</si>
  <si>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</si>
  <si>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</si>
  <si>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</si>
  <si>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</si>
  <si>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</si>
  <si>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</si>
  <si>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</si>
  <si>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</si>
  <si>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</si>
  <si>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</si>
  <si>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</si>
  <si>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</si>
  <si>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</si>
  <si>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</si>
  <si>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</si>
  <si>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</si>
  <si>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</si>
  <si>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</si>
  <si>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</si>
  <si>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</si>
  <si>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</si>
  <si>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</si>
  <si>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</si>
  <si>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</si>
  <si>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</si>
  <si>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</si>
  <si>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</si>
  <si>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</si>
  <si>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</si>
  <si>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</si>
  <si>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</si>
  <si>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</si>
  <si>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</si>
  <si>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</si>
  <si>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</si>
  <si>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</si>
  <si>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</si>
  <si>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</si>
  <si>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</si>
  <si>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</si>
  <si>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</si>
  <si>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</si>
  <si>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</si>
  <si>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</si>
  <si>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</si>
  <si>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</si>
  <si>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</si>
  <si>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</si>
  <si>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</si>
  <si>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</si>
  <si>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</si>
  <si>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</si>
  <si>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</si>
  <si>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</si>
  <si>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</si>
  <si>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</si>
  <si>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</si>
  <si>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</si>
  <si>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</si>
  <si>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</si>
  <si>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</si>
  <si>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</si>
  <si>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</si>
  <si>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</si>
  <si>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</si>
  <si>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</si>
  <si>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</si>
  <si>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</si>
  <si>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</si>
  <si>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</si>
  <si>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</si>
  <si>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</si>
  <si>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</si>
  <si>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</si>
  <si>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</si>
  <si>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</si>
  <si>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</si>
  <si>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</si>
  <si>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</si>
  <si>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</si>
  <si>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</si>
  <si>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</si>
  <si>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</si>
  <si>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</si>
  <si>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</si>
  <si>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</si>
  <si>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</si>
  <si>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</si>
  <si>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</si>
  <si>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</si>
  <si>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</si>
  <si>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</si>
  <si>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</si>
  <si>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</si>
  <si>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</si>
  <si>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</si>
  <si>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</si>
  <si>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</si>
  <si>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</si>
  <si>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</si>
  <si>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</si>
  <si>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</si>
  <si>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</si>
  <si>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</si>
  <si>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</si>
  <si>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</si>
  <si>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</si>
  <si>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</si>
  <si>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</si>
  <si>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</si>
  <si>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</si>
  <si>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</si>
  <si>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</si>
  <si>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</si>
  <si>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</si>
  <si>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</si>
  <si>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</si>
  <si>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</si>
  <si>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</si>
  <si>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</si>
  <si>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</si>
  <si>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</si>
  <si>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</si>
  <si>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</si>
  <si>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</si>
  <si>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</si>
  <si>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</si>
  <si>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</si>
  <si>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</si>
  <si>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</si>
  <si>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</si>
  <si>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</si>
  <si>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</si>
  <si>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</si>
  <si>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</si>
  <si>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</si>
  <si>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</si>
  <si>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</si>
  <si>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</si>
  <si>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</si>
  <si>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</si>
  <si>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</si>
  <si>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</si>
  <si>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</si>
  <si>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</si>
  <si>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</si>
  <si>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</si>
  <si>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</si>
  <si>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</si>
  <si>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</si>
  <si>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</si>
  <si>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</si>
  <si>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</si>
  <si>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</si>
  <si>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</si>
  <si>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</si>
  <si>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</si>
  <si>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</si>
  <si>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</si>
  <si>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</si>
  <si>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</si>
  <si>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</si>
  <si>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</si>
  <si>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</si>
  <si>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</si>
  <si>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</si>
  <si>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</si>
  <si>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</si>
  <si>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</si>
  <si>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</si>
  <si>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</si>
  <si>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</si>
  <si>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</si>
  <si>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</si>
  <si>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</si>
  <si>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</si>
  <si>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</si>
  <si>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</si>
  <si>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</si>
  <si>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</si>
  <si>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</si>
  <si>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</si>
  <si>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</si>
  <si>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</si>
  <si>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</si>
  <si>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</si>
  <si>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</si>
  <si>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</si>
  <si>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</si>
  <si>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</si>
  <si>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</si>
  <si>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</si>
  <si>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</si>
  <si>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</si>
  <si>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</si>
  <si>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</si>
  <si>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</si>
  <si>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</si>
  <si>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</si>
  <si>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</si>
  <si>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</si>
  <si>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</si>
  <si>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</si>
  <si>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</si>
  <si>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</si>
  <si>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</si>
  <si>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</si>
  <si>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</si>
  <si>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</si>
  <si>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</si>
  <si>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</si>
  <si>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</si>
  <si>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</si>
  <si>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</si>
  <si>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</si>
  <si>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</si>
  <si>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</si>
  <si>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</si>
  <si>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</si>
  <si>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</si>
  <si>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</si>
  <si>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</si>
  <si>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</si>
  <si>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</si>
  <si>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</si>
  <si>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</si>
  <si>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</si>
  <si>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</si>
  <si>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</si>
  <si>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</si>
  <si>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</si>
  <si>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</si>
  <si>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</si>
  <si>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</si>
  <si>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</si>
  <si>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</si>
  <si>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</si>
  <si>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</si>
  <si>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</si>
  <si>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</si>
  <si>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</si>
  <si>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</si>
  <si>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</si>
  <si>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</si>
  <si>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</si>
  <si>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</si>
  <si>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</si>
  <si>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</si>
  <si>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</si>
  <si>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</si>
  <si>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</si>
  <si>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</si>
  <si>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</si>
  <si>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</si>
  <si>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</si>
  <si>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</si>
  <si>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</si>
  <si>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</si>
  <si>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</si>
  <si>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</si>
  <si>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</si>
  <si>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</si>
  <si>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</si>
  <si>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</si>
  <si>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</si>
  <si>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</si>
  <si>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</si>
  <si>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</si>
  <si>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</si>
  <si>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</si>
  <si>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</si>
  <si>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</si>
  <si>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</si>
  <si>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</si>
  <si>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</si>
  <si>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</si>
  <si>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</si>
  <si>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</si>
  <si>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</si>
  <si>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</si>
  <si>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</si>
  <si>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</si>
  <si>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</si>
  <si>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</si>
  <si>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</si>
  <si>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</si>
  <si>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</si>
  <si>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</si>
  <si>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</si>
  <si>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</si>
  <si>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</si>
  <si>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</si>
  <si>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</si>
  <si>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</si>
  <si>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</si>
  <si>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</si>
  <si>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</si>
  <si>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</si>
  <si>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</si>
  <si>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</si>
  <si>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</si>
  <si>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</si>
  <si>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</si>
  <si>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</si>
  <si>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</si>
  <si>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</si>
  <si>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</si>
  <si>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</si>
  <si>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</si>
  <si>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</si>
  <si>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</si>
  <si>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</si>
  <si>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</si>
  <si>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</si>
  <si>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</si>
  <si>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</si>
  <si>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</si>
  <si>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</si>
  <si>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</si>
  <si>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</si>
  <si>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</si>
  <si>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</si>
  <si>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</si>
  <si>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</si>
  <si>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</si>
  <si>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</si>
  <si>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</si>
  <si>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</si>
  <si>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</si>
  <si>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</si>
  <si>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</si>
  <si>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</si>
  <si>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</si>
  <si>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</si>
  <si>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</si>
  <si>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</si>
  <si>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</si>
  <si>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</si>
  <si>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</si>
  <si>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</si>
  <si>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</si>
  <si>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</si>
  <si>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</si>
  <si>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</si>
  <si>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</si>
  <si>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</si>
  <si>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</si>
  <si>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</si>
  <si>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</si>
  <si>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</si>
  <si>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</si>
  <si>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</si>
  <si>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</si>
  <si>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</si>
  <si>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</si>
  <si>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</si>
  <si>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</si>
  <si>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</si>
  <si>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</si>
  <si>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</si>
  <si>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</si>
  <si>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</si>
  <si>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</si>
  <si>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</si>
  <si>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</si>
  <si>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</si>
  <si>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</si>
  <si>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</si>
  <si>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</si>
  <si>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</si>
  <si>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</si>
  <si>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</si>
  <si>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</si>
  <si>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</si>
  <si>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</si>
  <si>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</si>
  <si>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</si>
  <si>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</si>
  <si>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</si>
  <si>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</si>
  <si>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</si>
  <si>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</si>
  <si>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</si>
  <si>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</si>
  <si>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</si>
  <si>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</si>
  <si>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</si>
  <si>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</si>
  <si>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</si>
  <si>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</si>
  <si>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</si>
  <si>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</si>
  <si>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</si>
  <si>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</si>
  <si>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</si>
  <si>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</si>
  <si>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</si>
  <si>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</si>
  <si>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</si>
  <si>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</si>
  <si>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</si>
  <si>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</si>
  <si>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</si>
  <si>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</si>
  <si>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</si>
  <si>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</si>
  <si>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</si>
  <si>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</si>
  <si>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</si>
  <si>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</si>
  <si>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</si>
  <si>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</si>
  <si>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</si>
  <si>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</si>
  <si>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</si>
  <si>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</si>
  <si>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</si>
  <si>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</si>
  <si>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</si>
  <si>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</si>
  <si>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</si>
  <si>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</si>
  <si>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</si>
  <si>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</si>
  <si>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</si>
  <si>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</si>
  <si>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</si>
  <si>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</si>
  <si>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</si>
  <si>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</si>
  <si>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</si>
  <si>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</si>
  <si>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</si>
  <si>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</si>
  <si>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</si>
  <si>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</si>
  <si>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</si>
  <si>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</si>
  <si>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</si>
  <si>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</si>
  <si>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</si>
  <si>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</si>
  <si>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</si>
  <si>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</si>
  <si>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</si>
  <si>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</si>
  <si>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</si>
  <si>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</si>
  <si>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</si>
  <si>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</si>
  <si>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</si>
  <si>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</si>
  <si>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</si>
  <si>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</si>
  <si>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</si>
  <si>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</si>
  <si>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</si>
  <si>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</si>
  <si>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</si>
  <si>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</si>
  <si>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</si>
  <si>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</si>
  <si>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</si>
  <si>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</si>
  <si>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</si>
  <si>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</si>
  <si>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</si>
  <si>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</si>
  <si>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</si>
  <si>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</si>
  <si>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</si>
  <si>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</si>
  <si>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</si>
  <si>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</si>
  <si>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</si>
  <si>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</si>
  <si>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</si>
  <si>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</si>
  <si>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</si>
  <si>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</si>
  <si>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</si>
  <si>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</si>
  <si>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</si>
  <si>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</si>
  <si>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</si>
  <si>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</si>
  <si>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</si>
  <si>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</si>
  <si>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</si>
  <si>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</si>
  <si>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</si>
  <si>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</si>
  <si>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</si>
  <si>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</si>
  <si>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</si>
  <si>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</si>
  <si>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</si>
  <si>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</si>
  <si>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</si>
  <si>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</si>
  <si>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</si>
  <si>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</si>
  <si>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</si>
  <si>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</si>
  <si>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</si>
  <si>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</si>
  <si>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</si>
  <si>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</si>
  <si>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</si>
  <si>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</si>
  <si>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</si>
  <si>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</si>
  <si>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</si>
  <si>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</si>
  <si>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</si>
  <si>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</si>
  <si>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</si>
  <si>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</si>
  <si>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</si>
  <si>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</si>
  <si>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</si>
  <si>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</si>
  <si>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</si>
  <si>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</si>
  <si>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</si>
  <si>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</si>
  <si>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</si>
  <si>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</si>
  <si>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</si>
  <si>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</si>
  <si>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</si>
  <si>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</si>
  <si>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</si>
  <si>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</si>
  <si>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</si>
  <si>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</si>
  <si>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</si>
  <si>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</si>
  <si>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</si>
  <si>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</si>
  <si>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</si>
  <si>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</si>
  <si>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</si>
  <si>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</si>
  <si>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</si>
  <si>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</si>
  <si>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</si>
  <si>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</si>
  <si>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</si>
  <si>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</si>
  <si>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</si>
  <si>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</si>
  <si>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</si>
  <si>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</si>
  <si>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</si>
  <si>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</si>
  <si>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</si>
  <si>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</si>
  <si>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</si>
  <si>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</si>
  <si>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</si>
  <si>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</si>
  <si>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</si>
  <si>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</si>
  <si>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</si>
  <si>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</si>
  <si>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</si>
  <si>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</si>
  <si>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</si>
  <si>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</si>
  <si>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</si>
  <si>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</si>
  <si>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</si>
  <si>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</si>
  <si>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</si>
  <si>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</si>
  <si>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</si>
  <si>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</si>
  <si>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</si>
  <si>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</si>
  <si>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</si>
  <si>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</si>
  <si>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</si>
  <si>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</si>
  <si>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</si>
  <si>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</si>
  <si>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</si>
  <si>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</si>
  <si>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</si>
  <si>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</si>
  <si>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</si>
  <si>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</si>
  <si>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</si>
  <si>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</si>
  <si>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</si>
  <si>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</si>
  <si>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</si>
  <si>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</si>
  <si>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</si>
  <si>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</si>
  <si>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</si>
  <si>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</si>
  <si>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</si>
  <si>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</si>
  <si>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</si>
  <si>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</si>
  <si>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</si>
  <si>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</si>
  <si>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</si>
  <si>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</si>
  <si>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</si>
  <si>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</si>
  <si>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</si>
  <si>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</si>
  <si>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</si>
  <si>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</si>
  <si>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</si>
  <si>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</si>
  <si>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</si>
  <si>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</si>
  <si>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</si>
  <si>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</si>
  <si>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</si>
  <si>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</si>
  <si>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</si>
  <si>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</si>
  <si>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</si>
  <si>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</si>
  <si>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</si>
  <si>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</si>
  <si>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</si>
  <si>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</si>
  <si>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</si>
  <si>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</si>
  <si>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</si>
  <si>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</si>
  <si>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</si>
  <si>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</si>
  <si>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</si>
  <si>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</si>
  <si>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</si>
  <si>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</si>
  <si>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</si>
  <si>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</si>
  <si>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</si>
  <si>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</si>
  <si>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</si>
  <si>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</si>
  <si>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</si>
  <si>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</si>
  <si>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</si>
  <si>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</si>
  <si>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</si>
  <si>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</si>
  <si>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</si>
  <si>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</si>
  <si>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</si>
  <si>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</si>
  <si>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</si>
  <si>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</si>
  <si>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</si>
  <si>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</si>
  <si>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</si>
  <si>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</si>
  <si>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</si>
  <si>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</si>
  <si>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</si>
  <si>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</si>
  <si>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</si>
  <si>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</si>
  <si>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</si>
  <si>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</si>
  <si>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</si>
  <si>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</si>
  <si>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</si>
  <si>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</si>
  <si>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</si>
  <si>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</si>
  <si>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</si>
  <si>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</si>
  <si>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</si>
  <si>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</si>
  <si>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</si>
  <si>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</si>
  <si>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</si>
  <si>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</si>
  <si>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</si>
  <si>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</si>
  <si>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</si>
  <si>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</si>
  <si>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</si>
  <si>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</si>
  <si>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</si>
  <si>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</si>
  <si>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</si>
  <si>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</si>
  <si>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</si>
  <si>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</si>
  <si>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</si>
  <si>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</si>
  <si>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</si>
  <si>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</si>
  <si>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</si>
  <si>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</si>
  <si>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</si>
  <si>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</si>
  <si>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</si>
  <si>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</si>
  <si>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</si>
  <si>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</si>
  <si>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</si>
  <si>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</si>
  <si>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</si>
  <si>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</si>
  <si>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</si>
  <si>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</si>
  <si>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</si>
  <si>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</si>
  <si>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</si>
  <si>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</si>
  <si>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</si>
  <si>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</si>
  <si>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</si>
  <si>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</si>
  <si>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</si>
  <si>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</si>
  <si>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</si>
  <si>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</si>
  <si>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</si>
  <si>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</si>
  <si>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</si>
  <si>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</si>
  <si>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</si>
  <si>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</si>
  <si>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</si>
  <si>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</si>
  <si>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</si>
  <si>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</si>
  <si>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</si>
  <si>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</si>
  <si>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</si>
  <si>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</si>
  <si>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</si>
  <si>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</si>
  <si>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</si>
  <si>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</si>
  <si>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</si>
  <si>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</si>
  <si>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</si>
  <si>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</si>
  <si>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</si>
  <si>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</si>
  <si>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</si>
  <si>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</si>
  <si>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</si>
  <si>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</si>
  <si>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</si>
  <si>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</si>
  <si>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</si>
  <si>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</si>
  <si>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</si>
  <si>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</si>
  <si>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</si>
  <si>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</si>
  <si>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</si>
  <si>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</si>
  <si>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</si>
  <si>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</si>
  <si>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</si>
  <si>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</si>
  <si>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</si>
  <si>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</si>
  <si>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</si>
  <si>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</si>
  <si>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</si>
  <si>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</si>
  <si>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</si>
  <si>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</si>
  <si>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</si>
  <si>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</si>
  <si>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</si>
  <si>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</si>
  <si>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</si>
  <si>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</si>
  <si>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</si>
  <si>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</si>
  <si>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</si>
  <si>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</si>
  <si>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</si>
  <si>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</si>
  <si>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</si>
  <si>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</si>
  <si>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</si>
  <si>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</si>
  <si>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</si>
  <si>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</si>
  <si>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</si>
  <si>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</si>
  <si>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</si>
  <si>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</si>
  <si>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</si>
  <si>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</si>
  <si>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</si>
  <si>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</si>
  <si>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</si>
  <si>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</si>
  <si>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</si>
  <si>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</si>
  <si>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</si>
  <si>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</si>
  <si>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</si>
  <si>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</si>
  <si>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</si>
  <si>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</si>
  <si>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</si>
  <si>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</si>
  <si>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</si>
  <si>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</si>
  <si>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</si>
  <si>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</si>
  <si>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</si>
  <si>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</si>
  <si>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</si>
  <si>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</si>
  <si>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</si>
  <si>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</si>
  <si>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</si>
  <si>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</si>
  <si>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</si>
  <si>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</si>
  <si>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</si>
  <si>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</si>
  <si>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</si>
  <si>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</si>
  <si>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</si>
  <si>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</si>
  <si>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</si>
  <si>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</si>
  <si>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</si>
  <si>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</si>
  <si>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</si>
  <si>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</si>
  <si>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</si>
  <si>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</si>
  <si>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</si>
  <si>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</si>
  <si>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</si>
  <si>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</si>
  <si>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</si>
  <si>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</si>
  <si>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</si>
  <si>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</si>
  <si>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</si>
  <si>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</si>
  <si>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</si>
  <si>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</si>
  <si>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</si>
  <si>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</si>
  <si>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</si>
  <si>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</si>
  <si>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</si>
  <si>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</si>
  <si>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</si>
  <si>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</si>
  <si>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</si>
  <si>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</si>
  <si>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</si>
  <si>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</si>
  <si>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</si>
  <si>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</si>
  <si>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</si>
  <si>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</si>
  <si>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</si>
  <si>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</si>
  <si>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</si>
  <si>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</si>
  <si>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</si>
  <si>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</si>
  <si>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</si>
  <si>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</si>
  <si>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</si>
  <si>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</si>
  <si>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</si>
  <si>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</si>
  <si>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</si>
  <si>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</si>
  <si>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</si>
  <si>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</si>
  <si>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</si>
  <si>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</si>
  <si>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</si>
  <si>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</si>
  <si>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</si>
  <si>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</si>
  <si>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</si>
  <si>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2021-20-1</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</si>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</sst>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36" zoomScale="66" zoomScaleNormal="66" zoomScaleSheetLayoutView="40" zoomScalePageLayoutView="40" workbookViewId="0">
      <selection activeCell="A43" sqref="A43:O4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2736</v>
      </c>
      <c r="D15" s="35"/>
      <c r="E15" s="35"/>
      <c r="F15" s="5"/>
      <c r="G15" s="32" t="s">
        <v>1168</v>
      </c>
      <c r="H15" s="103" t="s">
        <v>459</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245"/>
      <c r="I20" s="147" t="s">
        <v>459</v>
      </c>
      <c r="J20" s="148" t="s">
        <v>461</v>
      </c>
      <c r="K20" s="149">
        <v>3690183384</v>
      </c>
      <c r="L20" s="150"/>
      <c r="M20" s="150">
        <v>44561</v>
      </c>
      <c r="N20" s="133">
        <f>+(M20-L20)/30</f>
        <v>1485.3666666666666</v>
      </c>
      <c r="O20" s="136"/>
      <c r="U20" s="132"/>
      <c r="V20" s="105">
        <f ca="1">NOW()</f>
        <v>44201.424371180554</v>
      </c>
      <c r="W20" s="105">
        <f ca="1">NOW()</f>
        <v>44201.424371180554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SOCIAL, FAMILIA, MUJER, ADOLESCENCIA, INFANCIA CON AMOR</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2737</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2681</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0.01</v>
      </c>
      <c r="G179" s="163">
        <f>IF(F179&gt;0,SUM(E179+F179),"")</f>
        <v>0.03</v>
      </c>
      <c r="H179" s="5"/>
      <c r="I179" s="193" t="s">
        <v>2671</v>
      </c>
      <c r="J179" s="193"/>
      <c r="K179" s="193"/>
      <c r="L179" s="193"/>
      <c r="M179" s="170"/>
      <c r="O179" s="8"/>
      <c r="Q179" s="19"/>
      <c r="R179" s="157" t="str">
        <f>IF(M179&gt;0,SUM(L179+M179),"")</f>
        <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110705501.52</v>
      </c>
      <c r="F185" s="92"/>
      <c r="G185" s="93"/>
      <c r="H185" s="88"/>
      <c r="I185" s="90" t="s">
        <v>2627</v>
      </c>
      <c r="J185" s="164">
        <f>+SUM(M179:M183)</f>
        <v>0</v>
      </c>
      <c r="K185" s="238" t="s">
        <v>2628</v>
      </c>
      <c r="L185" s="238"/>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2021-01-05T15:11:08Z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