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312020\"/>
    </mc:Choice>
  </mc:AlternateContent>
  <xr:revisionPtr revIDLastSave="0" documentId="13_ncr:1_{0D541876-2ED5-483B-AB62-57FBE9BB37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<sst xmlns="http://schemas.openxmlformats.org/spreadsheetml/2006/main" count="3102" uniqueCount="2708">
  <si>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</si>
  <si>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</si>
  <si>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</si>
  <si>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</si>
  <si>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</si>
  <si>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</si>
  <si>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</si>
  <si>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</si>
  <si>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</si>
  <si>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</si>
  <si>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</si>
  <si>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</si>
  <si>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</si>
  <si>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</si>
  <si>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</si>
  <si>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</si>
  <si>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</si>
  <si>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</si>
  <si>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</si>
  <si>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</si>
  <si>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</si>
  <si>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</si>
  <si>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</si>
  <si>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</si>
  <si>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</si>
  <si>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</si>
  <si>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</si>
  <si>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</si>
  <si>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</si>
  <si>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</si>
  <si>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</si>
  <si>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</si>
  <si>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</si>
  <si>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</si>
  <si>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</si>
  <si>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</si>
  <si>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</si>
  <si>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</si>
  <si>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</si>
  <si>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</si>
  <si>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</si>
  <si>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</si>
  <si>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</si>
  <si>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</si>
  <si>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</si>
  <si>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</si>
  <si>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</si>
  <si>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</si>
  <si>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</si>
  <si>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</si>
  <si>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</si>
  <si>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</si>
  <si>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</si>
  <si>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</si>
  <si>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</si>
  <si>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</si>
  <si>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</si>
  <si>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</si>
  <si>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</si>
  <si>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</si>
  <si>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</si>
  <si>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</si>
  <si>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</si>
  <si>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</si>
  <si>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</si>
  <si>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</si>
  <si>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</si>
  <si>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</si>
  <si>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</si>
  <si>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</si>
  <si>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</si>
  <si>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</si>
  <si>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</si>
  <si>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</si>
  <si>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</si>
  <si>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</si>
  <si>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</si>
  <si>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</si>
  <si>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</si>
  <si>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</si>
  <si>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</si>
  <si>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</si>
  <si>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</si>
  <si>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</si>
  <si>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</si>
  <si>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</si>
  <si>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</si>
  <si>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</si>
  <si>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</si>
  <si>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</si>
  <si>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</si>
  <si>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</si>
  <si>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</si>
  <si>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</si>
  <si>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</si>
  <si>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</si>
  <si>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</si>
  <si>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</si>
  <si>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</si>
  <si>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</si>
  <si>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</si>
  <si>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</si>
  <si>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</si>
  <si>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</si>
  <si>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</si>
  <si>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</si>
  <si>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</si>
  <si>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</si>
  <si>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</si>
  <si>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</si>
  <si>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</si>
  <si>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</si>
  <si>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</si>
  <si>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</si>
  <si>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</si>
  <si>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</si>
  <si>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</si>
  <si>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</si>
  <si>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</si>
  <si>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</si>
  <si>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</si>
  <si>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</si>
  <si>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</si>
  <si>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</si>
  <si>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</si>
  <si>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</si>
  <si>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</si>
  <si>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</si>
  <si>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</si>
  <si>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</si>
  <si>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</si>
  <si>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</si>
  <si>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</si>
  <si>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</si>
  <si>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</si>
  <si>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</si>
  <si>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</si>
  <si>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</si>
  <si>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</si>
  <si>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</si>
  <si>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</si>
  <si>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</si>
  <si>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</si>
  <si>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</si>
  <si>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</si>
  <si>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</si>
  <si>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</si>
  <si>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</si>
  <si>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</si>
  <si>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</si>
  <si>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</si>
  <si>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</si>
  <si>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</si>
  <si>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</si>
  <si>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</si>
  <si>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</si>
  <si>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</si>
  <si>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</si>
  <si>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</si>
  <si>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</si>
  <si>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</si>
  <si>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</si>
  <si>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</si>
  <si>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</si>
  <si>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</si>
  <si>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</si>
  <si>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</si>
  <si>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</si>
  <si>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</si>
  <si>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</si>
  <si>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</si>
  <si>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</si>
  <si>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</si>
  <si>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</si>
  <si>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</si>
  <si>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</si>
  <si>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</si>
  <si>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</si>
  <si>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</si>
  <si>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</si>
  <si>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</si>
  <si>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</si>
  <si>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</si>
  <si>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</si>
  <si>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</si>
  <si>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</si>
  <si>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</si>
  <si>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</si>
  <si>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</si>
  <si>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</si>
  <si>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</si>
  <si>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</si>
  <si>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</si>
  <si>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</si>
  <si>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</si>
  <si>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</si>
  <si>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</si>
  <si>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</si>
  <si>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</si>
  <si>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</si>
  <si>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</si>
  <si>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</si>
  <si>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</si>
  <si>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</si>
  <si>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</si>
  <si>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</si>
  <si>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</si>
  <si>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</si>
  <si>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</si>
  <si>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</si>
  <si>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</si>
  <si>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</si>
  <si>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</si>
  <si>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</si>
  <si>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</si>
  <si>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</si>
  <si>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</si>
  <si>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</si>
  <si>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</si>
  <si>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</si>
  <si>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</si>
  <si>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</si>
  <si>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</si>
  <si>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</si>
  <si>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</si>
  <si>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</si>
  <si>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</si>
  <si>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</si>
  <si>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</si>
  <si>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</si>
  <si>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</si>
  <si>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</si>
  <si>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</si>
  <si>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</si>
  <si>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</si>
  <si>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</si>
  <si>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</si>
  <si>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</si>
  <si>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</si>
  <si>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</si>
  <si>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</si>
  <si>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</si>
  <si>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</si>
  <si>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</si>
  <si>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</si>
  <si>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</si>
  <si>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</si>
  <si>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</si>
  <si>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</si>
  <si>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</si>
  <si>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</si>
  <si>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</si>
  <si>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</si>
  <si>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</si>
  <si>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</si>
  <si>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</si>
  <si>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</si>
  <si>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</si>
  <si>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</si>
  <si>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</si>
  <si>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</si>
  <si>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</si>
  <si>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</si>
  <si>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</si>
  <si>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</si>
  <si>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</si>
  <si>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</si>
  <si>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</si>
  <si>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</si>
  <si>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</si>
  <si>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</si>
  <si>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</si>
  <si>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</si>
  <si>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</si>
  <si>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</si>
  <si>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</si>
  <si>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</si>
  <si>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</si>
  <si>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</si>
  <si>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</si>
  <si>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</si>
  <si>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</si>
  <si>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</si>
  <si>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</si>
  <si>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</si>
  <si>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</si>
  <si>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</si>
  <si>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</si>
  <si>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</si>
  <si>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</si>
  <si>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</si>
  <si>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</si>
  <si>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</si>
  <si>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</si>
  <si>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</si>
  <si>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</si>
  <si>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</si>
  <si>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</si>
  <si>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</si>
  <si>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</si>
  <si>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</si>
  <si>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</si>
  <si>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</si>
  <si>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</si>
  <si>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</si>
  <si>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</si>
  <si>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</si>
  <si>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</si>
  <si>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</si>
  <si>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</si>
  <si>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</si>
  <si>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</si>
  <si>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</si>
  <si>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</si>
  <si>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</si>
  <si>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</si>
  <si>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</si>
  <si>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</si>
  <si>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</si>
  <si>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</si>
  <si>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</si>
  <si>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</si>
  <si>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</si>
  <si>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</si>
  <si>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</si>
  <si>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</si>
  <si>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</si>
  <si>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</si>
  <si>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</si>
  <si>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</si>
  <si>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</si>
  <si>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</si>
  <si>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</si>
  <si>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</si>
  <si>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</si>
  <si>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</si>
  <si>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</si>
  <si>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</si>
  <si>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</si>
  <si>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</si>
  <si>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</si>
  <si>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</si>
  <si>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</si>
  <si>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</si>
  <si>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</si>
  <si>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</si>
  <si>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</si>
  <si>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</si>
  <si>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</si>
  <si>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</si>
  <si>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</si>
  <si>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</si>
  <si>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</si>
  <si>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</si>
  <si>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</si>
  <si>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</si>
  <si>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</si>
  <si>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</si>
  <si>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</si>
  <si>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</si>
  <si>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</si>
  <si>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</si>
  <si>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</si>
  <si>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</si>
  <si>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</si>
  <si>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</si>
  <si>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</si>
  <si>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</si>
  <si>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</si>
  <si>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</si>
  <si>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</si>
  <si>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</si>
  <si>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</si>
  <si>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</si>
  <si>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</si>
  <si>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</si>
  <si>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</si>
  <si>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</si>
  <si>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</si>
  <si>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</si>
  <si>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</si>
  <si>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</si>
  <si>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</si>
  <si>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</si>
  <si>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</si>
  <si>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</si>
  <si>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</si>
  <si>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</si>
  <si>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</si>
  <si>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</si>
  <si>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</si>
  <si>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</si>
  <si>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</si>
  <si>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</si>
  <si>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</si>
  <si>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</si>
  <si>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</si>
  <si>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</si>
  <si>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</si>
  <si>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</si>
  <si>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</si>
  <si>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</si>
  <si>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</si>
  <si>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</si>
  <si>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</si>
  <si>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</si>
  <si>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</si>
  <si>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</si>
  <si>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</si>
  <si>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</si>
  <si>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</si>
  <si>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</si>
  <si>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</si>
  <si>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</si>
  <si>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</si>
  <si>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</si>
  <si>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</si>
  <si>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</si>
  <si>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</si>
  <si>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</si>
  <si>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</si>
  <si>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</si>
  <si>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</si>
  <si>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</si>
  <si>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</si>
  <si>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</si>
  <si>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</si>
  <si>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</si>
  <si>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</si>
  <si>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</si>
  <si>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</si>
  <si>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</si>
  <si>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</si>
  <si>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</si>
  <si>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</si>
  <si>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</si>
  <si>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</si>
  <si>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</si>
  <si>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</si>
  <si>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</si>
  <si>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</si>
  <si>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</si>
  <si>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</si>
  <si>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</si>
  <si>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</si>
  <si>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</si>
  <si>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</si>
  <si>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</si>
  <si>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</si>
  <si>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</si>
  <si>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</si>
  <si>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</si>
  <si>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</si>
  <si>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</si>
  <si>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</si>
  <si>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</si>
  <si>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</si>
  <si>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</si>
  <si>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</si>
  <si>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</si>
  <si>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</si>
  <si>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</si>
  <si>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</si>
  <si>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</si>
  <si>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</si>
  <si>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</si>
  <si>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</si>
  <si>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</si>
  <si>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</si>
  <si>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</si>
  <si>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</si>
  <si>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</si>
  <si>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</si>
  <si>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</si>
  <si>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</si>
  <si>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</si>
  <si>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</si>
  <si>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</si>
  <si>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</si>
  <si>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</si>
  <si>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</si>
  <si>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</si>
  <si>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</si>
  <si>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</si>
  <si>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</si>
  <si>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</si>
  <si>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</si>
  <si>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</si>
  <si>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</si>
  <si>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</si>
  <si>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</si>
  <si>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</si>
  <si>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</si>
  <si>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</si>
  <si>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</si>
  <si>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</si>
  <si>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</si>
  <si>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</si>
  <si>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</si>
  <si>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</si>
  <si>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</si>
  <si>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</si>
  <si>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</si>
  <si>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</si>
  <si>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</si>
  <si>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</si>
  <si>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</si>
  <si>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</si>
  <si>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</si>
  <si>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</si>
  <si>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</si>
  <si>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</si>
  <si>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</si>
  <si>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</si>
  <si>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</si>
  <si>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</si>
  <si>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</si>
  <si>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</si>
  <si>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</si>
  <si>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</si>
  <si>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</si>
  <si>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</si>
  <si>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</si>
  <si>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</si>
  <si>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</si>
  <si>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</si>
  <si>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</si>
  <si>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</si>
  <si>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</si>
  <si>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</si>
  <si>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</si>
  <si>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</si>
  <si>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</si>
  <si>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</si>
  <si>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</si>
  <si>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</si>
  <si>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</si>
  <si>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</si>
  <si>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</si>
  <si>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</si>
  <si>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</si>
  <si>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</si>
  <si>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</si>
  <si>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</si>
  <si>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</si>
  <si>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</si>
  <si>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</si>
  <si>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</si>
  <si>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</si>
  <si>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</si>
  <si>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</si>
  <si>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</si>
  <si>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</si>
  <si>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</si>
  <si>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</si>
  <si>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</si>
  <si>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</si>
  <si>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</si>
  <si>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</si>
  <si>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</si>
  <si>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</si>
  <si>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</si>
  <si>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</si>
  <si>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</si>
  <si>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</si>
  <si>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</si>
  <si>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</si>
  <si>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</si>
  <si>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</si>
  <si>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</si>
  <si>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</si>
  <si>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</si>
  <si>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</si>
  <si>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</si>
  <si>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</si>
  <si>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</si>
  <si>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</si>
  <si>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</si>
  <si>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</si>
  <si>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</si>
  <si>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</si>
  <si>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</si>
  <si>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</si>
  <si>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</si>
  <si>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</si>
  <si>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</si>
  <si>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</si>
  <si>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</si>
  <si>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</si>
  <si>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</si>
  <si>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</si>
  <si>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</si>
  <si>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</si>
  <si>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</si>
  <si>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</si>
  <si>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</si>
  <si>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</si>
  <si>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</si>
  <si>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</si>
  <si>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</si>
  <si>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</si>
  <si>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</si>
  <si>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</si>
  <si>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</si>
  <si>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</si>
  <si>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</si>
  <si>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</si>
  <si>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</si>
  <si>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</si>
  <si>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</si>
  <si>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</si>
  <si>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</si>
  <si>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</si>
  <si>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</si>
  <si>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</si>
  <si>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</si>
  <si>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</si>
  <si>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</si>
  <si>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</si>
  <si>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</si>
  <si>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</si>
  <si>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</si>
  <si>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</si>
  <si>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</si>
  <si>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</si>
  <si>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</si>
  <si>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</si>
  <si>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</si>
  <si>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</si>
  <si>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</si>
  <si>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</si>
  <si>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</si>
  <si>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</si>
  <si>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</si>
  <si>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</si>
  <si>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</si>
  <si>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</si>
  <si>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</si>
  <si>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</si>
  <si>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</si>
  <si>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</si>
  <si>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</si>
  <si>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</si>
  <si>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</si>
  <si>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</si>
  <si>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</si>
  <si>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</si>
  <si>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</si>
  <si>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</si>
  <si>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</si>
  <si>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</si>
  <si>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</si>
  <si>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</si>
  <si>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</si>
  <si>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</si>
  <si>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</si>
  <si>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</si>
  <si>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</si>
  <si>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</si>
  <si>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</si>
  <si>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</si>
  <si>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</si>
  <si>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</si>
  <si>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</si>
  <si>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</si>
  <si>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</si>
  <si>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</si>
  <si>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</si>
  <si>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</si>
  <si>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</si>
  <si>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</si>
  <si>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</si>
  <si>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</si>
  <si>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</si>
  <si>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</si>
  <si>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</si>
  <si>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</si>
  <si>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</si>
  <si>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</si>
  <si>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</si>
  <si>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</si>
  <si>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</si>
  <si>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</si>
  <si>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</si>
  <si>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</si>
  <si>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</si>
  <si>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</si>
  <si>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</si>
  <si>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</si>
  <si>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</si>
  <si>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</si>
  <si>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</si>
  <si>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</si>
  <si>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</si>
  <si>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</si>
  <si>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</si>
  <si>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</si>
  <si>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</si>
  <si>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</si>
  <si>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</si>
  <si>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</si>
  <si>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</si>
  <si>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</si>
  <si>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</si>
  <si>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</si>
  <si>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</si>
  <si>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</si>
  <si>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</si>
  <si>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</si>
  <si>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</si>
  <si>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</si>
  <si>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</si>
  <si>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</si>
  <si>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</si>
  <si>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</si>
  <si>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</si>
  <si>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</si>
  <si>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</si>
  <si>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</si>
  <si>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</si>
  <si>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</si>
  <si>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</si>
  <si>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</si>
  <si>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</si>
  <si>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</si>
  <si>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</si>
  <si>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</si>
  <si>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</si>
  <si>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</si>
  <si>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</si>
  <si>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</si>
  <si>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</si>
  <si>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</si>
  <si>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</si>
  <si>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</si>
  <si>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</si>
  <si>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</si>
  <si>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</si>
  <si>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</si>
  <si>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</si>
  <si>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</si>
  <si>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</si>
  <si>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</si>
  <si>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</si>
  <si>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</si>
  <si>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</si>
  <si>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</si>
  <si>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</si>
  <si>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</si>
  <si>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</si>
  <si>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</si>
  <si>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</si>
  <si>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</si>
  <si>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</si>
  <si>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</si>
  <si>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</si>
  <si>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</si>
  <si>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</si>
  <si>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</si>
  <si>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</si>
  <si>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</si>
  <si>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</si>
  <si>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</si>
  <si>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</si>
  <si>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</si>
  <si>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</si>
  <si>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</si>
  <si>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</si>
  <si>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</si>
  <si>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</si>
  <si>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</si>
  <si>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</si>
  <si>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</si>
  <si>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</si>
  <si>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</si>
  <si>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</si>
  <si>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</si>
  <si>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</si>
  <si>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</si>
  <si>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</si>
  <si>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</si>
  <si>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</si>
  <si>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</si>
  <si>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</si>
  <si>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</si>
  <si>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</si>
  <si>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</si>
  <si>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</si>
  <si>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</si>
  <si>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</si>
  <si>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</si>
  <si>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</si>
  <si>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</si>
  <si>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</si>
  <si>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</si>
  <si>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</si>
  <si>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</si>
  <si>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</si>
  <si>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</si>
  <si>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</si>
  <si>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</si>
  <si>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</si>
  <si>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</si>
  <si>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</si>
  <si>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</si>
  <si>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</si>
  <si>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</si>
  <si>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</si>
  <si>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</si>
  <si>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</si>
  <si>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</si>
  <si>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</si>
  <si>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</si>
  <si>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</si>
  <si>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</si>
  <si>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</si>
  <si>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</si>
  <si>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</si>
  <si>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</si>
  <si>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</si>
  <si>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</si>
  <si>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</si>
  <si>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</si>
  <si>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</si>
  <si>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</si>
  <si>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</si>
  <si>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</si>
  <si>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</si>
  <si>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</si>
  <si>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</si>
  <si>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</si>
  <si>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</si>
  <si>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</si>
  <si>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</si>
  <si>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</si>
  <si>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</si>
  <si>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</si>
  <si>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</si>
  <si>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</si>
  <si>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</si>
  <si>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</si>
  <si>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</si>
  <si>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</si>
  <si>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</si>
  <si>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</si>
  <si>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</si>
  <si>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</si>
  <si>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</si>
  <si>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</si>
  <si>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</si>
  <si>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</si>
  <si>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</si>
  <si>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</si>
  <si>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</si>
  <si>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</si>
  <si>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</si>
  <si>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</si>
  <si>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</si>
  <si>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</si>
  <si>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</si>
  <si>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</si>
  <si>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</si>
  <si>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</si>
  <si>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</si>
  <si>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</si>
  <si>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</si>
  <si>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</si>
  <si>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</si>
  <si>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</si>
  <si>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</si>
  <si>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</si>
  <si>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</si>
  <si>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</si>
  <si>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</si>
  <si>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</si>
  <si>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</si>
  <si>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</si>
  <si>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</si>
  <si>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</si>
  <si>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</si>
  <si>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</si>
  <si>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</si>
  <si>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</si>
  <si>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</si>
  <si>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</si>
  <si>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</si>
  <si>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</si>
  <si>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</si>
  <si>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</si>
  <si>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</si>
  <si>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</si>
  <si>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</si>
  <si>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</si>
  <si>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</si>
  <si>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</si>
  <si>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</si>
  <si>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</si>
  <si>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</si>
  <si>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</si>
  <si>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</si>
  <si>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</si>
  <si>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</si>
  <si>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</si>
  <si>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</si>
  <si>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</si>
  <si>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</si>
  <si>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</si>
  <si>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</si>
  <si>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</si>
  <si>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</si>
  <si>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</si>
  <si>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</si>
  <si>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</si>
  <si>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</si>
  <si>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</si>
  <si>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</si>
  <si>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</si>
  <si>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</si>
  <si>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</si>
  <si>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</si>
  <si>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</si>
  <si>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</si>
  <si>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</si>
  <si>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</si>
  <si>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</si>
  <si>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</si>
  <si>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</si>
  <si>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</si>
  <si>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</si>
  <si>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</si>
  <si>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</si>
  <si>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</si>
  <si>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</si>
  <si>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</si>
  <si>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</si>
  <si>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</si>
  <si>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</si>
  <si>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</si>
  <si>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</si>
  <si>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</si>
  <si>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</si>
  <si>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</si>
  <si>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</si>
  <si>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</si>
  <si>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</si>
  <si>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</si>
  <si>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</si>
  <si>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</si>
  <si>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</si>
  <si>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</si>
  <si>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</si>
  <si>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</si>
  <si>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</si>
  <si>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</si>
  <si>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</si>
  <si>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</si>
  <si>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</si>
  <si>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</si>
  <si>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</si>
  <si>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</si>
  <si>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</si>
  <si>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</si>
  <si>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</si>
  <si>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</si>
  <si>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</si>
  <si>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</si>
  <si>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</si>
  <si>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</si>
  <si>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</si>
  <si>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</si>
  <si>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</si>
  <si>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</si>
  <si>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</si>
  <si>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</si>
  <si>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</si>
  <si>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</si>
  <si>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</si>
  <si>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</si>
  <si>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</si>
  <si>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</si>
  <si>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</si>
  <si>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</si>
  <si>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</si>
  <si>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</si>
  <si>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</si>
  <si>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</si>
  <si>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</si>
  <si>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</si>
  <si>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</si>
  <si>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</si>
  <si>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</si>
  <si>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</si>
  <si>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</si>
  <si>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</si>
  <si>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</si>
  <si>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</si>
  <si>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</si>
  <si>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</si>
  <si>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</si>
  <si>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</si>
  <si>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</si>
  <si>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</si>
  <si>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</si>
  <si>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</si>
  <si>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</si>
  <si>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</si>
  <si>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</si>
  <si>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</si>
  <si>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</si>
  <si>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</si>
  <si>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</si>
  <si>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</si>
  <si>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</si>
  <si>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</si>
  <si>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</si>
  <si>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</si>
  <si>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</si>
  <si>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</si>
  <si>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</si>
  <si>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</si>
  <si>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</si>
  <si>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</si>
  <si>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</si>
  <si>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</si>
  <si>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</si>
  <si>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</si>
  <si>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</si>
  <si>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</si>
  <si>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</si>
  <si>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</si>
  <si>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</si>
  <si>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</si>
  <si>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</si>
  <si>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</si>
  <si>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</si>
  <si>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</si>
  <si>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</si>
  <si>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</si>
  <si>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</si>
  <si>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</si>
  <si>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</si>
  <si>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</si>
  <si>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</si>
  <si>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</si>
  <si>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</si>
  <si>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</si>
  <si>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</si>
  <si>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</si>
  <si>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</si>
  <si>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</si>
  <si>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</si>
  <si>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</si>
  <si>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</si>
  <si>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</si>
  <si>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</si>
  <si>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</si>
  <si>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</si>
  <si>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</si>
  <si>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</si>
  <si>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</si>
  <si>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</si>
  <si>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</si>
  <si>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</si>
  <si>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</si>
  <si>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</si>
  <si>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</si>
  <si>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</si>
  <si>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</si>
  <si>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</si>
  <si>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</si>
  <si>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</si>
  <si>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</si>
  <si>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</si>
  <si>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</si>
  <si>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</si>
  <si>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</si>
  <si>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</si>
  <si>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</si>
  <si>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</si>
  <si>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</si>
  <si>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</si>
  <si>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</si>
  <si>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</si>
  <si>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</si>
  <si>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</si>
  <si>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</si>
  <si>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</si>
  <si>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</si>
  <si>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</si>
  <si>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</si>
  <si>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</si>
  <si>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</si>
  <si>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</si>
  <si>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</si>
  <si>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</si>
  <si>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</si>
  <si>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</si>
  <si>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</si>
  <si>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</si>
  <si>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</si>
  <si>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</si>
  <si>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</si>
  <si>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</si>
  <si>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</si>
  <si>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</si>
  <si>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</si>
  <si>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</si>
  <si>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</si>
  <si>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</si>
  <si>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</si>
  <si>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</si>
  <si>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</si>
  <si>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</si>
  <si>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</si>
  <si>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</si>
  <si>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</si>
  <si>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</si>
  <si>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</si>
  <si>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</si>
  <si>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</si>
  <si>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</si>
  <si>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</si>
  <si>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</si>
  <si>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</si>
  <si>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</si>
  <si>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</si>
  <si>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</si>
  <si>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</si>
  <si>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</si>
  <si>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</si>
  <si>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</si>
  <si>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</si>
  <si>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</si>
  <si>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</si>
  <si>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</si>
  <si>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</si>
  <si>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</si>
  <si>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</si>
  <si>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</si>
  <si>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</si>
  <si>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</si>
  <si>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</si>
  <si>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</si>
  <si>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</si>
  <si>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</si>
  <si>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</si>
  <si>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</si>
  <si>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</si>
  <si>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</si>
  <si>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</si>
  <si>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</si>
  <si>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</si>
  <si>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</si>
  <si>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</si>
  <si>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</si>
  <si>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</si>
  <si>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</si>
  <si>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</si>
  <si>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</si>
  <si>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</si>
  <si>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</si>
  <si>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</si>
  <si>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</si>
  <si>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</si>
  <si>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</si>
  <si>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</si>
  <si>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</si>
  <si>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</si>
  <si>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</si>
  <si>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</si>
  <si>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</si>
  <si>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</si>
  <si>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</si>
  <si>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</si>
  <si>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</si>
  <si>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</si>
  <si>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</si>
  <si>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</si>
  <si>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</si>
  <si>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</si>
  <si>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</si>
  <si>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</si>
  <si>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</si>
  <si>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</si>
  <si>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</si>
  <si>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</si>
  <si>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</si>
  <si>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</si>
  <si>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</si>
  <si>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</si>
  <si>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</si>
  <si>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</si>
  <si>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</si>
  <si>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</si>
  <si>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</si>
  <si>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</si>
  <si>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</si>
  <si>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</si>
  <si>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</si>
  <si>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</si>
  <si>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</si>
  <si>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</si>
  <si>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</si>
  <si>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</si>
  <si>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</si>
  <si>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</si>
  <si>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</si>
  <si>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</si>
  <si>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</si>
  <si>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</si>
  <si>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</si>
  <si>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</si>
  <si>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</si>
  <si>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</si>
  <si>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</si>
  <si>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</si>
  <si>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</si>
  <si>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</si>
  <si>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</si>
  <si>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</si>
  <si>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</si>
  <si>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</si>
  <si>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</si>
  <si>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</si>
  <si>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</si>
  <si>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</si>
  <si>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</si>
  <si>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</si>
  <si>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</si>
  <si>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</si>
  <si>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</si>
  <si>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</si>
  <si>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</si>
  <si>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</si>
  <si>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</si>
  <si>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</si>
  <si>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</si>
  <si>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</si>
  <si>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</si>
  <si>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</si>
  <si>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</si>
  <si>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</si>
  <si>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</si>
  <si>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</si>
  <si>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</si>
  <si>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</si>
  <si>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</si>
  <si>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</si>
  <si>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</si>
  <si>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</si>
  <si>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</si>
  <si>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</si>
  <si>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</si>
  <si>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</si>
  <si>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</si>
  <si>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</si>
  <si>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</si>
  <si>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</si>
  <si>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</si>
  <si>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</si>
  <si>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</si>
  <si>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</si>
  <si>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</si>
  <si>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</si>
  <si>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</si>
  <si>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</si>
  <si>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</si>
  <si>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</si>
  <si>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</si>
  <si>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</si>
  <si>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</si>
  <si>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</si>
  <si>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</si>
  <si>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</si>
  <si>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</si>
  <si>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</si>
  <si>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</si>
  <si>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</si>
  <si>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</si>
  <si>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</si>
  <si>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</si>
  <si>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</si>
  <si>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</si>
  <si>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</si>
  <si>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</si>
  <si>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</si>
  <si>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</si>
  <si>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</si>
  <si>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</si>
  <si>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</si>
  <si>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</si>
  <si>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</si>
  <si>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</si>
  <si>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</si>
  <si>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</si>
  <si>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</si>
  <si>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</si>
  <si>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</si>
  <si>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</si>
  <si>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</si>
  <si>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</si>
  <si>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</si>
  <si>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</si>
  <si>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</si>
  <si>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</si>
  <si>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</si>
  <si>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</si>
  <si>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</si>
  <si>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</si>
  <si>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</si>
  <si>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</si>
  <si>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</si>
  <si>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</si>
  <si>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</si>
  <si>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</si>
  <si>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</si>
  <si>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</si>
  <si>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</si>
  <si>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</si>
  <si>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</si>
  <si>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</si>
  <si>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</si>
  <si>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</si>
  <si>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</si>
  <si>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</si>
  <si>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</si>
  <si>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</si>
  <si>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</si>
  <si>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</si>
  <si>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</si>
  <si>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</si>
  <si>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</si>
  <si>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</si>
  <si>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</si>
  <si>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</si>
  <si>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</si>
  <si>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</si>
  <si>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</si>
  <si>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</si>
  <si>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</si>
  <si>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</si>
  <si>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</si>
  <si>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</si>
  <si>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</si>
  <si>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</si>
  <si>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</si>
  <si>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</si>
  <si>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</si>
  <si>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</si>
  <si>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</si>
  <si>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</si>
  <si>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</si>
  <si>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</si>
  <si>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</si>
  <si>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</si>
  <si>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</si>
  <si>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</si>
  <si>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</si>
  <si>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</si>
  <si>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</si>
  <si>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</si>
  <si>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</si>
  <si>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</si>
  <si>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</si>
  <si>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</si>
  <si>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</si>
  <si>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</si>
  <si>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</si>
  <si>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</si>
  <si>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</si>
  <si>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</si>
  <si>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</si>
  <si>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</si>
  <si>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</si>
  <si>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</si>
  <si>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</si>
  <si>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</si>
  <si>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</si>
  <si>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</si>
  <si>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</si>
  <si>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</si>
  <si>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</si>
  <si>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</si>
  <si>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</si>
  <si>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</si>
  <si>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</si>
  <si>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</si>
  <si>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</si>
  <si>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</si>
  <si>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</si>
  <si>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</si>
  <si>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</si>
  <si>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</si>
  <si>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</si>
  <si>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</si>
  <si>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</si>
  <si>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</si>
  <si>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</si>
  <si>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</si>
  <si>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</si>
  <si>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</si>
  <si>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</si>
  <si>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</si>
  <si>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</si>
  <si>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</si>
  <si>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</si>
  <si>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</si>
  <si>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</si>
  <si>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</si>
  <si>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</si>
  <si>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</si>
  <si>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</si>
  <si>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</si>
  <si>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</si>
  <si>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</si>
  <si>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</si>
  <si>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</si>
  <si>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</si>
  <si>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</si>
  <si>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</si>
  <si>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</si>
  <si>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</si>
  <si>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</si>
  <si>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</si>
  <si>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</si>
  <si>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</si>
  <si>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</si>
  <si>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</si>
  <si>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</si>
  <si>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</si>
  <si>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</si>
  <si>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</si>
  <si>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</si>
  <si>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</si>
  <si>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</si>
  <si>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</si>
  <si>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</si>
  <si>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</si>
  <si>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</si>
  <si>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</si>
  <si>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</si>
  <si>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</si>
  <si>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</si>
  <si>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</si>
  <si>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</si>
  <si>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</si>
  <si>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</si>
  <si>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</si>
  <si>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</si>
  <si>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</si>
  <si>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</si>
  <si>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</si>
  <si>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</si>
  <si>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</si>
  <si>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</si>
  <si>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</si>
  <si>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</si>
  <si>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</si>
  <si>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</si>
  <si>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</si>
  <si>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</si>
  <si>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</si>
  <si>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</si>
  <si>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</si>
  <si>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</si>
  <si>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</si>
  <si>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</si>
  <si>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</si>
  <si>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</si>
  <si>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</si>
  <si>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</si>
  <si>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</si>
  <si>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</si>
  <si>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</si>
  <si>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</si>
  <si>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</si>
  <si>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</si>
  <si>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</si>
  <si>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</si>
  <si>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</si>
  <si>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</si>
  <si>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</si>
  <si>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</si>
  <si>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</si>
  <si>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</si>
  <si>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</si>
  <si>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</si>
  <si>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</si>
  <si>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</si>
  <si>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</si>
  <si>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</si>
  <si>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</si>
  <si>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</si>
  <si>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</si>
  <si>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</si>
  <si>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</si>
  <si>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</si>
  <si>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</si>
  <si>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</si>
  <si>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</si>
  <si>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</si>
  <si>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</si>
  <si>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</si>
  <si>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</si>
  <si>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</si>
  <si>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</si>
  <si>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</si>
  <si>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</si>
  <si>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</si>
  <si>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</si>
  <si>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</si>
  <si>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</si>
  <si>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</si>
  <si>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</si>
  <si>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</si>
  <si>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</si>
  <si>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</si>
  <si>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</si>
  <si>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</si>
  <si>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</si>
  <si>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</si>
  <si>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</si>
  <si>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</si>
  <si>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</si>
  <si>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</si>
  <si>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</si>
  <si>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</si>
  <si>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</si>
  <si>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</si>
  <si>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</si>
  <si>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</si>
  <si>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</si>
  <si>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</si>
  <si>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</si>
  <si>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</si>
  <si>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</si>
  <si>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</si>
  <si>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</si>
  <si>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</si>
  <si>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</si>
  <si>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</si>
  <si>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</si>
  <si>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</si>
  <si>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</si>
  <si>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</si>
  <si>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</si>
  <si>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</si>
  <si>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</si>
  <si>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</si>
  <si>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</si>
  <si>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</si>
  <si>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</si>
  <si>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</si>
  <si>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</si>
  <si>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</si>
  <si>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</si>
  <si>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</si>
  <si>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</si>
  <si>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</si>
  <si>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</si>
  <si>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</si>
  <si>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</si>
  <si>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</si>
  <si>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</si>
  <si>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</si>
  <si>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</si>
  <si>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</si>
  <si>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</si>
  <si>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</si>
  <si>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</si>
  <si>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</si>
  <si>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</si>
  <si>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</si>
  <si>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</si>
  <si>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</si>
  <si>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</si>
  <si>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</si>
  <si>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</si>
  <si>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</si>
  <si>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</si>
  <si>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</si>
  <si>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</si>
  <si>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</si>
  <si>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</si>
  <si>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</si>
  <si>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</si>
  <si>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</si>
  <si>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</si>
  <si>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</si>
  <si>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</si>
  <si>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</si>
  <si>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</si>
  <si>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</si>
  <si>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</si>
  <si>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</si>
  <si>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</si>
  <si>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</si>
  <si>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</si>
  <si>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</si>
  <si>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</si>
  <si>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</si>
  <si>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</si>
  <si>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</si>
  <si>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</si>
  <si>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</si>
  <si>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</si>
  <si>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</si>
  <si>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</si>
  <si>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</si>
  <si>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</si>
  <si>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</si>
  <si>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</si>
  <si>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</si>
  <si>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</si>
  <si>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</si>
  <si>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</si>
  <si>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</si>
  <si>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</si>
  <si>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</si>
  <si>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</si>
  <si>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</si>
  <si>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</si>
  <si>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</si>
  <si>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</si>
  <si>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</si>
  <si>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</si>
  <si>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</si>
  <si>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</si>
  <si>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</si>
  <si>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</si>
  <si>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</si>
  <si>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</si>
  <si>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</si>
  <si>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</si>
  <si>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</si>
  <si>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</si>
  <si>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</si>
  <si>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</si>
  <si>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</si>
  <si>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</si>
  <si>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</si>
  <si>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</si>
  <si>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</si>
  <si>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</si>
  <si>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</si>
  <si>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</si>
  <si>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</si>
  <si>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</si>
  <si>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</si>
  <si>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</si>
  <si>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</si>
  <si>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</si>
  <si>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</si>
  <si>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</si>
  <si>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</si>
  <si>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</si>
  <si>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</si>
  <si>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</si>
  <si>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</si>
  <si>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</si>
  <si>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</si>
  <si>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</si>
  <si>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</si>
  <si>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</si>
  <si>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</si>
  <si>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</si>
  <si>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</si>
  <si>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</si>
  <si>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</si>
  <si>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</si>
  <si>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</si>
  <si>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</si>
  <si>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</si>
  <si>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</si>
  <si>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</si>
  <si>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</si>
  <si>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</si>
  <si>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</si>
  <si>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</si>
  <si>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</si>
  <si>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</si>
  <si>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</si>
  <si>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</si>
  <si>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</si>
  <si>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</si>
  <si>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</si>
  <si>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</si>
  <si>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</si>
  <si>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</si>
  <si>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</si>
  <si>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</si>
  <si>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</si>
  <si>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</si>
  <si>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</si>
  <si>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</si>
  <si>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</si>
  <si>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</si>
  <si>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</si>
  <si>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</si>
  <si>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</si>
  <si>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</si>
  <si>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</si>
  <si>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</si>
  <si>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</si>
  <si>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</si>
  <si>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</si>
  <si>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</si>
  <si>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</si>
  <si>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</si>
  <si>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</si>
  <si>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</si>
  <si>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</si>
  <si>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</si>
  <si>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</si>
  <si>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</si>
  <si>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</si>
  <si>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</si>
  <si>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</si>
  <si>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</si>
  <si>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</si>
  <si>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</si>
  <si>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</si>
  <si>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</si>
  <si>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</si>
  <si>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</si>
  <si>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</si>
  <si>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</si>
  <si>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</si>
  <si>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</si>
  <si>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</si>
  <si>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</si>
  <si>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</si>
  <si>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</si>
  <si>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</si>
  <si>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</si>
  <si>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</si>
  <si>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</si>
  <si>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</si>
  <si>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</si>
  <si>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</si>
  <si>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</si>
  <si>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</si>
  <si>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</si>
  <si>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</si>
  <si>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</si>
  <si>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</si>
  <si>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</si>
  <si>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</si>
  <si>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</si>
  <si>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</si>
  <si>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</si>
  <si>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</si>
  <si>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</si>
  <si>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</si>
  <si>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</si>
  <si>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</si>
  <si>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</si>
  <si>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</si>
  <si>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</si>
  <si>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</si>
  <si>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</si>
  <si>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</si>
  <si>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</si>
  <si>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</si>
  <si>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</si>
  <si>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</si>
  <si>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</si>
  <si>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</si>
  <si>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</si>
  <si>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</si>
  <si>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</si>
  <si>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</si>
  <si>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</si>
  <si>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</si>
  <si>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</si>
  <si>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</si>
  <si>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</si>
  <si>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</si>
  <si>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</si>
  <si>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</si>
  <si>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</si>
  <si>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</si>
  <si>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</si>
  <si>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</si>
  <si>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</si>
  <si>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</si>
  <si>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</si>
  <si>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</si>
  <si>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</si>
  <si>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</si>
  <si>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</si>
  <si>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</si>
  <si>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</si>
  <si>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</si>
  <si>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</si>
  <si>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</si>
  <si>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</si>
  <si>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</si>
  <si>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</si>
  <si>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</si>
  <si>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</si>
  <si>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</si>
  <si>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</si>
  <si>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</si>
  <si>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</si>
  <si>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</si>
  <si>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</si>
  <si>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</si>
  <si>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</si>
  <si>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</si>
  <si>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</si>
  <si>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</si>
  <si>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</si>
  <si>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</si>
  <si>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</si>
  <si>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</si>
  <si>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</si>
  <si>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</si>
  <si>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</si>
  <si>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</si>
  <si>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</si>
  <si>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</si>
  <si>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</si>
  <si>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</si>
  <si>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</si>
  <si>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</si>
  <si>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</si>
  <si>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</si>
  <si>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</si>
  <si>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</si>
  <si>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</si>
  <si>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</si>
  <si>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</si>
  <si>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</si>
  <si>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</si>
  <si>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</si>
  <si>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</si>
  <si>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</si>
  <si>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</si>
  <si>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</si>
  <si>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</si>
  <si>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</si>
  <si>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</si>
  <si>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</si>
  <si>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</si>
  <si>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</si>
  <si>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</si>
  <si>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</si>
  <si>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</si>
  <si>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</si>
  <si>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</si>
  <si>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</si>
  <si>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</si>
  <si>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</si>
  <si>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</si>
  <si>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</si>
  <si>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</si>
  <si>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</si>
  <si>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</si>
  <si>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</si>
  <si>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</si>
  <si>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</si>
  <si>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</si>
  <si>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</si>
  <si>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</si>
  <si>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</si>
  <si>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</si>
  <si>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</si>
  <si>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</si>
  <si>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</si>
  <si>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</si>
  <si>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</si>
  <si>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</si>
  <si>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</si>
  <si>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</si>
  <si>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</si>
  <si>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</si>
  <si>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</si>
  <si>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</si>
  <si>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</si>
  <si>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</si>
  <si>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</si>
  <si>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</si>
  <si>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</si>
  <si>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</si>
  <si>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</si>
  <si>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</si>
  <si>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</si>
  <si>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</si>
  <si>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</si>
  <si>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</si>
  <si>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</si>
  <si>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</si>
  <si>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</si>
  <si>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</si>
  <si>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</si>
  <si>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</si>
  <si>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</si>
  <si>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</si>
  <si>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</si>
  <si>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</si>
  <si>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</si>
  <si>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</si>
  <si>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</si>
  <si>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</si>
  <si>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</si>
  <si>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</si>
  <si>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</si>
  <si>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</si>
  <si>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</si>
  <si>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</si>
  <si>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</si>
  <si>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</si>
  <si>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</si>
  <si>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</si>
  <si>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</si>
  <si>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</si>
  <si>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</si>
  <si>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</si>
  <si>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</si>
  <si>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</si>
  <si>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</si>
  <si>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</si>
  <si>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</si>
  <si>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</si>
  <si>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</si>
  <si>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</si>
  <si>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</si>
  <si>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</si>
  <si>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</si>
  <si>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</si>
  <si>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</si>
  <si>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</si>
  <si>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</si>
  <si>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</si>
  <si>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</si>
  <si>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</si>
  <si>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</si>
  <si>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</si>
  <si>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</si>
  <si>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</si>
  <si>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</si>
  <si>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</si>
  <si>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</si>
  <si>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</si>
  <si>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</si>
  <si>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</si>
  <si>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</si>
  <si>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</si>
  <si>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</si>
  <si>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</si>
  <si>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</si>
  <si>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</si>
  <si>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</si>
  <si>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</si>
  <si>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</si>
  <si>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</si>
  <si>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</si>
  <si>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</si>
  <si>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</si>
  <si>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</si>
  <si>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</si>
  <si>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</si>
  <si>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</si>
  <si>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</si>
  <si>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</si>
  <si>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</si>
  <si>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</si>
  <si>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</si>
  <si>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</si>
  <si>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</si>
  <si>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</si>
  <si>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</si>
  <si>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</si>
  <si>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</si>
  <si>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</si>
  <si>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</si>
  <si>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</si>
  <si>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</si>
  <si>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</si>
  <si>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</si>
  <si>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</si>
  <si>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</si>
  <si>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</si>
  <si>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</si>
  <si>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</si>
  <si>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</si>
  <si>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</si>
  <si>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</si>
  <si>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</si>
  <si>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</si>
  <si>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</si>
  <si>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</si>
  <si>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</si>
  <si>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</si>
  <si>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</si>
  <si>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</si>
  <si>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</si>
  <si>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</si>
  <si>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</si>
  <si>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</si>
  <si>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</si>
  <si>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</si>
  <si>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</si>
  <si>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</si>
  <si>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</si>
  <si>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</si>
  <si>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</si>
  <si>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</si>
  <si>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</si>
  <si>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</si>
  <si>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</si>
  <si>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</si>
  <si>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</si>
  <si>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</si>
  <si>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</si>
  <si>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</si>
  <si>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</si>
  <si>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</si>
  <si>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</si>
  <si>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</si>
  <si>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</si>
  <si>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</si>
  <si>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</si>
  <si>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</si>
  <si>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</si>
  <si>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</si>
  <si>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</si>
  <si>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</si>
  <si>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</si>
  <si>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</si>
  <si>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</si>
  <si>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</si>
  <si>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</si>
  <si>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</si>
  <si>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</si>
  <si>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</si>
  <si>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</si>
  <si>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</si>
  <si>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</si>
  <si>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</si>
  <si>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</si>
  <si>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</si>
  <si>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</si>
  <si>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</si>
  <si>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</si>
  <si>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</si>
  <si>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</si>
  <si>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</si>
  <si>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</si>
  <si>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</si>
  <si>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</si>
  <si>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</si>
  <si>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</si>
  <si>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</si>
  <si>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</si>
  <si>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</si>
  <si>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</si>
  <si>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</si>
  <si>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</si>
  <si>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</si>
  <si>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</si>
  <si>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</si>
  <si>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</si>
  <si>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</si>
  <si>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</si>
  <si>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</si>
  <si>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</si>
  <si>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</si>
  <si>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</si>
  <si>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</si>
  <si>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</si>
  <si>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</si>
  <si>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</si>
  <si>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</si>
  <si>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</si>
  <si>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</si>
  <si>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</si>
  <si>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</si>
  <si>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</si>
  <si>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</si>
  <si>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</si>
  <si>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</si>
  <si>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</si>
  <si>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</si>
  <si>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</si>
  <si>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</si>
  <si>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</si>
  <si>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</si>
  <si>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</si>
  <si>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</si>
  <si>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</si>
  <si>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</si>
  <si>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</si>
  <si>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</si>
  <si>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</si>
  <si>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</si>
  <si>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</si>
  <si>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</si>
  <si>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</si>
  <si>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</si>
  <si>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</si>
  <si>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</si>
  <si>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</si>
  <si>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</si>
  <si>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</si>
  <si>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</si>
  <si>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</si>
  <si>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</si>
  <si>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</si>
  <si>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</si>
  <si>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</si>
  <si>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</si>
  <si>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</si>
  <si>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</si>
  <si>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</si>
  <si>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</si>
  <si>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</si>
  <si>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</si>
  <si>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</si>
  <si>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</si>
  <si>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</si>
  <si>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</si>
  <si>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</si>
  <si>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</si>
  <si>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</si>
  <si>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</si>
  <si>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</si>
  <si>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</si>
  <si>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</si>
  <si>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</si>
  <si>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</si>
  <si>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</si>
  <si>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</si>
  <si>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</si>
  <si>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</si>
  <si>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</si>
  <si>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</si>
  <si>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</si>
  <si>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</si>
  <si>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</si>
  <si>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</si>
  <si>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</si>
  <si>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</si>
  <si>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</si>
  <si>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</si>
  <si>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</si>
  <si>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</si>
  <si>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</si>
  <si>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</si>
  <si>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</si>
  <si>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</si>
  <si>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</si>
  <si>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</si>
  <si>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</si>
  <si>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</si>
  <si>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</si>
  <si>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</si>
  <si>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</si>
  <si>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</si>
  <si>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</si>
  <si>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</si>
  <si>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</si>
  <si>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</si>
  <si>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</si>
  <si>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</si>
  <si>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</si>
  <si>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</si>
  <si>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</si>
  <si>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</si>
  <si>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</si>
  <si>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</si>
  <si>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</si>
  <si>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</si>
  <si>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</si>
  <si>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</si>
  <si>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</si>
  <si>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</si>
  <si>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</si>
  <si>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</si>
  <si>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</si>
  <si>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</si>
  <si>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</si>
  <si>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</si>
  <si>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</si>
  <si>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</si>
  <si>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</si>
  <si>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</si>
  <si>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</si>
  <si>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</si>
  <si>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</si>
  <si>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</si>
  <si>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</si>
  <si>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</si>
  <si>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</si>
  <si>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</si>
  <si>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</si>
  <si>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</si>
  <si>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</si>
  <si>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</si>
  <si>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</si>
  <si>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</si>
  <si>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</si>
  <si>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</si>
  <si>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</si>
  <si>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</si>
  <si>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</si>
  <si>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</si>
  <si>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</si>
  <si>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</si>
  <si>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</si>
  <si>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</si>
  <si>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</si>
  <si>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</si>
  <si>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</si>
  <si>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</si>
  <si>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</si>
  <si>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</si>
  <si>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</si>
  <si>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</si>
  <si>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</si>
  <si>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</si>
  <si>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</si>
  <si>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</si>
  <si>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</si>
  <si>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</si>
  <si>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</si>
  <si>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</si>
  <si>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</si>
  <si>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</si>
  <si>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</si>
  <si>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</si>
  <si>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</si>
  <si>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</si>
  <si>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</si>
  <si>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</si>
  <si>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</si>
  <si>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</si>
  <si>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</si>
  <si>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</si>
  <si>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</si>
  <si>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</si>
  <si>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</si>
  <si>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</si>
  <si>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</si>
  <si>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</si>
  <si>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</si>
  <si>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</si>
  <si>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</si>
  <si>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</si>
  <si>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</si>
  <si>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</si>
  <si>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</si>
  <si>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</si>
  <si>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</si>
  <si>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</si>
  <si>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</si>
  <si>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</si>
  <si>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</si>
  <si>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</si>
  <si>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</si>
  <si>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</si>
  <si>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</si>
  <si>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</si>
  <si>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</si>
  <si>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</si>
  <si>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</si>
  <si>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</si>
  <si>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</si>
  <si>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</si>
  <si>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</si>
  <si>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</si>
  <si>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</si>
  <si>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</si>
  <si>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</si>
  <si>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</si>
  <si>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</si>
  <si>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</si>
  <si>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</si>
  <si>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</si>
  <si>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</si>
  <si>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</si>
  <si>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</si>
  <si>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</si>
  <si>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</si>
  <si>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</si>
  <si>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</si>
  <si>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</si>
  <si>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</si>
  <si>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</si>
  <si>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</si>
  <si>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</si>
  <si>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</si>
  <si>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</si>
  <si>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</si>
  <si>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</si>
  <si>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</si>
  <si>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</si>
  <si>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</si>
  <si>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</si>
  <si>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</si>
  <si>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</si>
  <si>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</si>
  <si>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</si>
  <si>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</si>
  <si>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</si>
  <si>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</si>
  <si>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</si>
  <si>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</si>
  <si>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</si>
  <si>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</si>
  <si>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</si>
  <si>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</si>
  <si>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</si>
  <si>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</si>
  <si>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</si>
  <si>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</si>
  <si>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</si>
  <si>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</si>
  <si>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</si>
  <si>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</si>
  <si>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</si>
  <si>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</si>
  <si>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</si>
  <si>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</si>
  <si>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</si>
  <si>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</si>
  <si>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</si>
  <si>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</si>
  <si>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</si>
  <si>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</si>
  <si>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</si>
  <si>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</si>
  <si>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</si>
  <si>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</si>
  <si>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</si>
  <si>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</si>
  <si>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</si>
  <si>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</si>
  <si>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</si>
  <si>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</si>
  <si>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</si>
  <si>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</si>
  <si>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</si>
  <si>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</si>
  <si>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</si>
  <si>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</si>
  <si>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</si>
  <si>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</si>
  <si>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</si>
  <si>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</si>
  <si>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</si>
  <si>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</si>
  <si>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</si>
  <si>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</si>
  <si>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</si>
  <si>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</si>
  <si>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</si>
  <si>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</si>
  <si>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</si>
  <si>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</si>
  <si>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</si>
  <si>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</si>
  <si>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</si>
  <si>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</si>
  <si>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</si>
  <si>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</si>
  <si>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</si>
  <si>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</si>
  <si>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</si>
  <si>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</si>
  <si>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</si>
  <si>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</si>
  <si>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</si>
  <si>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</si>
  <si>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</si>
  <si>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</si>
  <si>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</si>
  <si>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</si>
  <si>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</si>
  <si>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</si>
  <si>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</si>
  <si>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</si>
  <si>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</si>
  <si>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</si>
  <si>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</si>
  <si>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</si>
  <si>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</si>
  <si>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</si>
  <si>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</si>
  <si>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</si>
  <si>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</si>
  <si>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</si>
  <si>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</si>
  <si>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</si>
  <si>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</si>
  <si>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</si>
  <si>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</si>
  <si>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</si>
  <si>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</si>
  <si>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</si>
  <si>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</si>
  <si>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</si>
  <si>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</si>
  <si>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</si>
  <si>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</si>
  <si>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</si>
  <si>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</si>
  <si>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</si>
  <si>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</si>
  <si>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</si>
  <si>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</si>
  <si>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</si>
  <si>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</si>
  <si>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</si>
  <si>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</si>
  <si>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</si>
  <si>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</si>
  <si>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</si>
  <si>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</si>
  <si>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</si>
  <si>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</si>
  <si>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</si>
  <si>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</si>
  <si>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</si>
  <si>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</si>
  <si>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</si>
  <si>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</si>
  <si>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</si>
  <si>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</si>
  <si>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</si>
  <si>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</si>
  <si>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</si>
  <si>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</si>
  <si>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</si>
  <si>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</si>
  <si>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</si>
  <si>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</si>
  <si>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</si>
  <si>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</si>
  <si>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</si>
  <si>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</si>
  <si>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</si>
  <si>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</si>
  <si>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</si>
  <si>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</si>
  <si>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</si>
  <si>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</si>
  <si>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</si>
  <si>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</si>
  <si>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</si>
  <si>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</si>
  <si>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</si>
  <si>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</si>
  <si>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</si>
  <si>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</si>
  <si>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</si>
  <si>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</si>
  <si>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</si>
  <si>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</si>
  <si>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</si>
  <si>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</si>
  <si>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</si>
  <si>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</si>
  <si>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</si>
  <si>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</si>
  <si>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</si>
  <si>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</si>
  <si>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</si>
  <si>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</si>
  <si>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</si>
  <si>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</si>
  <si>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</si>
  <si>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</si>
  <si>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</si>
  <si>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</si>
  <si>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</si>
  <si>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</si>
  <si>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</si>
  <si>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</si>
  <si>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</si>
  <si>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</si>
  <si>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</si>
  <si>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</si>
  <si>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</si>
  <si>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</si>
  <si>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</si>
  <si>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</si>
  <si>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</si>
  <si>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</si>
  <si>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</si>
  <si>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</si>
  <si>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</si>
  <si>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</si>
  <si>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</si>
  <si>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</si>
  <si>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</si>
  <si>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</si>
  <si>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</si>
  <si>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</si>
  <si>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</si>
  <si>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</si>
  <si>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</si>
  <si>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</si>
  <si>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</si>
  <si>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</si>
  <si>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</si>
  <si>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</si>
  <si>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</si>
  <si>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</si>
  <si>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</si>
  <si>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</si>
  <si>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</si>
  <si>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</si>
  <si>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</si>
  <si>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</si>
  <si>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</si>
  <si>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</si>
  <si>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</si>
  <si>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</si>
  <si>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</si>
  <si>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</si>
  <si>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</si>
  <si>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</si>
  <si>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</si>
  <si>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</si>
  <si>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</si>
  <si>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</si>
  <si>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</si>
  <si>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</si>
  <si>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</si>
  <si>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</si>
  <si>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</si>
  <si>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</si>
  <si>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</si>
  <si>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</si>
  <si>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</si>
  <si>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</si>
  <si>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</si>
  <si>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</si>
  <si>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</si>
  <si>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</si>
  <si>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</si>
  <si>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</si>
  <si>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</si>
  <si>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</si>
  <si>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</si>
  <si>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</si>
  <si>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</si>
  <si>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</si>
  <si>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</si>
  <si>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</si>
  <si>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</si>
  <si>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</si>
  <si>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</si>
  <si>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</si>
  <si>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</si>
  <si>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</si>
  <si>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</si>
  <si>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</si>
  <si>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</si>
  <si>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</si>
  <si>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</si>
  <si>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</si>
  <si>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</si>
  <si>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</si>
  <si>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</si>
  <si>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</si>
  <si>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</si>
  <si>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</si>
  <si>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</si>
  <si>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</si>
  <si>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</si>
  <si>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</si>
  <si>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</si>
  <si>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</si>
  <si>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</si>
  <si>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</si>
  <si>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</si>
  <si>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</si>
  <si>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</si>
  <si>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</si>
  <si>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</si>
  <si>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</si>
  <si>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</si>
  <si>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</si>
  <si>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</si>
  <si>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</si>
  <si>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</si>
  <si>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</si>
  <si>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</si>
  <si>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</si>
  <si>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</si>
  <si>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</si>
  <si>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</si>
  <si>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</si>
  <si>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</si>
  <si>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</si>
  <si>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</si>
  <si>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</si>
  <si>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</si>
  <si>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</si>
  <si>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</si>
  <si>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</si>
  <si>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</si>
  <si>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</si>
  <si>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</si>
  <si>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</si>
  <si>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</si>
  <si>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</si>
  <si>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</si>
  <si>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</si>
  <si>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</si>
  <si>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</si>
  <si>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</si>
  <si>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</si>
  <si>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</si>
  <si>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</si>
  <si>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</si>
  <si>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</si>
  <si>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</si>
  <si>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</si>
  <si>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</si>
  <si>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</si>
  <si>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</si>
  <si>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</si>
  <si>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</si>
  <si>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</si>
  <si>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</si>
  <si>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</si>
  <si>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</si>
  <si>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</si>
  <si>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</si>
  <si>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</si>
  <si>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</si>
  <si>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</si>
  <si>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</si>
  <si>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</si>
  <si>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</si>
  <si>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</si>
  <si>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</si>
  <si>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</si>
  <si>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</si>
  <si>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</si>
  <si>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</si>
  <si>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</si>
  <si>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</si>
  <si>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</si>
  <si>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</si>
  <si>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</si>
  <si>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</si>
  <si>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</si>
  <si>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</si>
  <si>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</si>
  <si>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</si>
  <si>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</si>
  <si>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</si>
  <si>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</si>
  <si>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</si>
  <si>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</si>
  <si>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</si>
  <si>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</si>
  <si>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</si>
  <si>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</si>
  <si>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</si>
  <si>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</si>
  <si>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</si>
  <si>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</si>
  <si>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</si>
  <si>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</si>
  <si>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</si>
  <si>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</si>
  <si>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</si>
  <si>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</si>
  <si>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</si>
  <si>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</si>
  <si>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</si>
  <si>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</si>
  <si>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</si>
  <si>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</si>
  <si>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</si>
  <si>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</si>
  <si>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</si>
  <si>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</si>
  <si>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</si>
  <si>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</si>
  <si>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</si>
  <si>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</si>
  <si>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</si>
  <si>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</si>
  <si>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</si>
  <si>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</si>
  <si>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</si>
  <si>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</si>
  <si>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</si>
  <si>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2021-27-27001312020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</si>
  <si>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</si>
  <si>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</si>
  <si>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</si>
  <si>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</si>
  <si>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</si>
  <si>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</si>
  <si>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</si>
  <si>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</si>
  <si>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</si>
  <si>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</si>
  <si>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</si>
  <si>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N 05-2015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</si>
</sst>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630</v>
      </c>
      <c r="K20" s="151">
        <v>3665375700</v>
      </c>
      <c r="L20" s="152">
        <v>44242</v>
      </c>
      <c r="M20" s="152">
        <v>44561</v>
      </c>
      <c r="N20" s="135">
        <f>+(M20-L20)/30</f>
        <v>10.633333333333333</v>
      </c>
      <c r="O20" s="138"/>
      <c r="U20" s="134"/>
      <c r="V20" s="105">
        <f ca="1">NOW()</f>
        <v>44192.819055208332</v>
      </c>
      <c r="W20" s="105">
        <f ca="1">NOW()</f>
        <v>44192.819055208332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2707</v>
      </c>
      <c r="E48" s="145">
        <v>42058</v>
      </c>
      <c r="F48" s="145">
        <v>42352</v>
      </c>
      <c r="G48" s="160">
        <f>IF(AND(E48&lt;&gt;"",F48&lt;&gt;""),((F48-E48)/30),"")</f>
        <v>9.8000000000000007</v>
      </c>
      <c r="H48" s="114" t="s">
        <v>2677</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2678</v>
      </c>
      <c r="C49" s="112" t="s">
        <v>31</v>
      </c>
      <c r="D49" s="110" t="s">
        <v>2679</v>
      </c>
      <c r="E49" s="145">
        <v>41701</v>
      </c>
      <c r="F49" s="145">
        <v>41960</v>
      </c>
      <c r="G49" s="160">
        <f t="shared" ref="G49:G50" si="2">IF(AND(E49&lt;&gt;"",F49&lt;&gt;""),((F49-E49)/30),"")</f>
        <v>8.6333333333333329</v>
      </c>
      <c r="H49" s="114" t="s">
        <v>2680</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2681</v>
      </c>
      <c r="C50" s="112" t="s">
        <v>31</v>
      </c>
      <c r="D50" s="110" t="s">
        <v>2682</v>
      </c>
      <c r="E50" s="145">
        <v>41278</v>
      </c>
      <c r="F50" s="145">
        <v>41636</v>
      </c>
      <c r="G50" s="160">
        <f t="shared" si="2"/>
        <v>11.933333333333334</v>
      </c>
      <c r="H50" s="119" t="s">
        <v>2683</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2684</v>
      </c>
      <c r="C51" s="112" t="s">
        <v>31</v>
      </c>
      <c r="D51" s="110" t="s">
        <v>2685</v>
      </c>
      <c r="E51" s="145">
        <v>41036</v>
      </c>
      <c r="F51" s="145">
        <v>41305</v>
      </c>
      <c r="G51" s="160">
        <f t="shared" ref="G51:G107" si="3">IF(AND(E51&lt;&gt;"",F51&lt;&gt;""),((F51-E51)/30),"")</f>
        <v>8.9666666666666668</v>
      </c>
      <c r="H51" s="114" t="s">
        <v>2686</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2678</v>
      </c>
      <c r="C52" s="112" t="s">
        <v>31</v>
      </c>
      <c r="D52" s="110" t="s">
        <v>2687</v>
      </c>
      <c r="E52" s="145">
        <v>42401</v>
      </c>
      <c r="F52" s="145">
        <v>42706</v>
      </c>
      <c r="G52" s="160">
        <f t="shared" si="3"/>
        <v>10.166666666666666</v>
      </c>
      <c r="H52" s="119" t="s">
        <v>2688</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21" t="s">
        <v>2699</v>
      </c>
      <c r="E53" s="145">
        <v>43490</v>
      </c>
      <c r="F53" s="145">
        <v>43809</v>
      </c>
      <c r="G53" s="160">
        <f t="shared" si="3"/>
        <v>10.633333333333333</v>
      </c>
      <c r="H53" s="119" t="s">
        <v>2703</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2704</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2698</v>
      </c>
      <c r="C55" s="112" t="s">
        <v>32</v>
      </c>
      <c r="D55" s="121" t="s">
        <v>2701</v>
      </c>
      <c r="E55" s="145">
        <v>42767</v>
      </c>
      <c r="F55" s="145">
        <v>43069</v>
      </c>
      <c r="G55" s="160">
        <f t="shared" si="3"/>
        <v>10.066666666666666</v>
      </c>
      <c r="H55" s="122" t="s">
        <v>2705</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2698</v>
      </c>
      <c r="C56" s="112" t="s">
        <v>32</v>
      </c>
      <c r="D56" s="121" t="s">
        <v>2702</v>
      </c>
      <c r="E56" s="145">
        <v>43132</v>
      </c>
      <c r="F56" s="145">
        <v>43434</v>
      </c>
      <c r="G56" s="160">
        <f t="shared" si="3"/>
        <v>10.066666666666666</v>
      </c>
      <c r="H56" s="122" t="s">
        <v>2706</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146615028</v>
      </c>
      <c r="F185" s="92"/>
      <c r="G185" s="93"/>
      <c r="H185" s="88"/>
      <c r="I185" s="90" t="s">
        <v>2627</v>
      </c>
      <c r="J185" s="166">
        <f>+SUM(M179:M183)</f>
        <v>0.05</v>
      </c>
      <c r="K185" s="236" t="s">
        <v>2628</v>
      </c>
      <c r="L185" s="236"/>
      <c r="M185" s="94">
        <f>+J185*(SUM(K20:K35))</f>
        <v>183268785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