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27-10001067\"/>
    </mc:Choice>
  </mc:AlternateContent>
  <xr:revisionPtr revIDLastSave="0" documentId="13_ncr:1_{E8523117-E975-49AE-BCA7-5884B551DD3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<sst xmlns="http://schemas.openxmlformats.org/spreadsheetml/2006/main" count="3102" uniqueCount="2708">
  <si>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</si>
  <si>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</si>
  <si>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</si>
  <si>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</si>
  <si>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</si>
  <si>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</si>
  <si>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</si>
  <si>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</si>
  <si>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</si>
  <si>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</si>
  <si>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</si>
  <si>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</si>
  <si>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</si>
  <si>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</si>
  <si>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</si>
  <si>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</si>
  <si>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</si>
  <si>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</si>
  <si>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</si>
  <si>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</si>
  <si>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</si>
  <si>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</si>
  <si>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</si>
  <si>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</si>
  <si>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</si>
  <si>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</si>
  <si>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</si>
  <si>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</si>
  <si>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</si>
  <si>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</si>
  <si>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</si>
  <si>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</si>
  <si>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</si>
  <si>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</si>
  <si>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</si>
  <si>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</si>
  <si>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</si>
  <si>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</si>
  <si>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</si>
  <si>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</si>
  <si>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</si>
  <si>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</si>
  <si>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</si>
  <si>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</si>
  <si>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</si>
  <si>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</si>
  <si>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</si>
  <si>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</si>
  <si>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</si>
  <si>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</si>
  <si>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</si>
  <si>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</si>
  <si>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</si>
  <si>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</si>
  <si>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</si>
  <si>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</si>
  <si>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</si>
  <si>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</si>
  <si>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</si>
  <si>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</si>
  <si>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</si>
  <si>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</si>
  <si>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</si>
  <si>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</si>
  <si>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</si>
  <si>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</si>
  <si>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</si>
  <si>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</si>
  <si>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</si>
  <si>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</si>
  <si>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</si>
  <si>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</si>
  <si>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</si>
  <si>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</si>
  <si>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</si>
  <si>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</si>
  <si>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</si>
  <si>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</si>
  <si>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</si>
  <si>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</si>
  <si>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</si>
  <si>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</si>
  <si>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</si>
  <si>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</si>
  <si>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</si>
  <si>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</si>
  <si>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</si>
  <si>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</si>
  <si>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</si>
  <si>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</si>
  <si>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</si>
  <si>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</si>
  <si>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</si>
  <si>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</si>
  <si>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</si>
  <si>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</si>
  <si>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</si>
  <si>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</si>
  <si>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</si>
  <si>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</si>
  <si>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</si>
  <si>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</si>
  <si>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</si>
  <si>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</si>
  <si>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</si>
  <si>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</si>
  <si>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</si>
  <si>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</si>
  <si>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</si>
  <si>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</si>
  <si>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</si>
  <si>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</si>
  <si>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</si>
  <si>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</si>
  <si>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</si>
  <si>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</si>
  <si>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</si>
  <si>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</si>
  <si>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</si>
  <si>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</si>
  <si>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</si>
  <si>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</si>
  <si>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</si>
  <si>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</si>
  <si>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</si>
  <si>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</si>
  <si>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</si>
  <si>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</si>
  <si>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</si>
  <si>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</si>
  <si>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</si>
  <si>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</si>
  <si>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</si>
  <si>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</si>
  <si>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</si>
  <si>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</si>
  <si>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</si>
  <si>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</si>
  <si>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</si>
  <si>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</si>
  <si>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</si>
  <si>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</si>
  <si>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</si>
  <si>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</si>
  <si>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</si>
  <si>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</si>
  <si>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</si>
  <si>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</si>
  <si>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</si>
  <si>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</si>
  <si>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</si>
  <si>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</si>
  <si>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</si>
  <si>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</si>
  <si>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</si>
  <si>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</si>
  <si>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</si>
  <si>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</si>
  <si>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</si>
  <si>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</si>
  <si>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</si>
  <si>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</si>
  <si>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</si>
  <si>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</si>
  <si>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</si>
  <si>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</si>
  <si>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</si>
  <si>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</si>
  <si>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</si>
  <si>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</si>
  <si>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</si>
  <si>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</si>
  <si>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</si>
  <si>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</si>
  <si>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</si>
  <si>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</si>
  <si>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</si>
  <si>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</si>
  <si>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</si>
  <si>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</si>
  <si>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</si>
  <si>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</si>
  <si>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</si>
  <si>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</si>
  <si>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</si>
  <si>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</si>
  <si>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</si>
  <si>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</si>
  <si>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</si>
  <si>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</si>
  <si>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</si>
  <si>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</si>
  <si>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</si>
  <si>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</si>
  <si>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</si>
  <si>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</si>
  <si>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</si>
  <si>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</si>
  <si>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</si>
  <si>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</si>
  <si>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</si>
  <si>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</si>
  <si>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</si>
  <si>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</si>
  <si>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</si>
  <si>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</si>
  <si>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</si>
  <si>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</si>
  <si>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</si>
  <si>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</si>
  <si>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</si>
  <si>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</si>
  <si>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</si>
  <si>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</si>
  <si>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</si>
  <si>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</si>
  <si>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</si>
  <si>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</si>
  <si>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</si>
  <si>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</si>
  <si>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</si>
  <si>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</si>
  <si>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</si>
  <si>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</si>
  <si>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</si>
  <si>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</si>
  <si>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</si>
  <si>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</si>
  <si>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</si>
  <si>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</si>
  <si>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</si>
  <si>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</si>
  <si>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</si>
  <si>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</si>
  <si>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</si>
  <si>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</si>
  <si>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</si>
  <si>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</si>
  <si>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</si>
  <si>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</si>
  <si>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</si>
  <si>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</si>
  <si>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</si>
  <si>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</si>
  <si>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</si>
  <si>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</si>
  <si>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</si>
  <si>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</si>
  <si>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</si>
  <si>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</si>
  <si>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</si>
  <si>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</si>
  <si>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</si>
  <si>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</si>
  <si>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</si>
  <si>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</si>
  <si>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</si>
  <si>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</si>
  <si>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</si>
  <si>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</si>
  <si>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</si>
  <si>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</si>
  <si>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</si>
  <si>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</si>
  <si>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</si>
  <si>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</si>
  <si>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</si>
  <si>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</si>
  <si>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</si>
  <si>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</si>
  <si>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</si>
  <si>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</si>
  <si>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</si>
  <si>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</si>
  <si>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</si>
  <si>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</si>
  <si>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</si>
  <si>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</si>
  <si>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</si>
  <si>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</si>
  <si>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</si>
  <si>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</si>
  <si>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</si>
  <si>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</si>
  <si>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</si>
  <si>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</si>
  <si>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</si>
  <si>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</si>
  <si>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</si>
  <si>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</si>
  <si>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</si>
  <si>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</si>
  <si>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</si>
  <si>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</si>
  <si>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</si>
  <si>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</si>
  <si>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</si>
  <si>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</si>
  <si>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</si>
  <si>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</si>
  <si>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</si>
  <si>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</si>
  <si>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</si>
  <si>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</si>
  <si>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</si>
  <si>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</si>
  <si>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</si>
  <si>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</si>
  <si>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</si>
  <si>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</si>
  <si>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</si>
  <si>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</si>
  <si>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</si>
  <si>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</si>
  <si>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</si>
  <si>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</si>
  <si>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</si>
  <si>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</si>
  <si>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</si>
  <si>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</si>
  <si>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</si>
  <si>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</si>
  <si>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</si>
  <si>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</si>
  <si>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</si>
  <si>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</si>
  <si>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</si>
  <si>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</si>
  <si>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</si>
  <si>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</si>
  <si>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</si>
  <si>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</si>
  <si>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</si>
  <si>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</si>
  <si>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</si>
  <si>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</si>
  <si>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</si>
  <si>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</si>
  <si>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</si>
  <si>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</si>
  <si>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</si>
  <si>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</si>
  <si>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</si>
  <si>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</si>
  <si>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</si>
  <si>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</si>
  <si>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</si>
  <si>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</si>
  <si>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</si>
  <si>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</si>
  <si>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</si>
  <si>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</si>
  <si>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</si>
  <si>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</si>
  <si>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</si>
  <si>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</si>
  <si>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</si>
  <si>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</si>
  <si>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</si>
  <si>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</si>
  <si>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</si>
  <si>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</si>
  <si>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</si>
  <si>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</si>
  <si>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</si>
  <si>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</si>
  <si>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</si>
  <si>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</si>
  <si>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</si>
  <si>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</si>
  <si>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</si>
  <si>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</si>
  <si>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</si>
  <si>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</si>
  <si>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</si>
  <si>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</si>
  <si>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</si>
  <si>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</si>
  <si>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</si>
  <si>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</si>
  <si>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</si>
  <si>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</si>
  <si>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</si>
  <si>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</si>
  <si>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</si>
  <si>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</si>
  <si>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</si>
  <si>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</si>
  <si>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</si>
  <si>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</si>
  <si>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</si>
  <si>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</si>
  <si>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</si>
  <si>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</si>
  <si>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</si>
  <si>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</si>
  <si>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</si>
  <si>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</si>
  <si>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</si>
  <si>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</si>
  <si>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</si>
  <si>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</si>
  <si>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</si>
  <si>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</si>
  <si>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</si>
  <si>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</si>
  <si>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</si>
  <si>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</si>
  <si>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</si>
  <si>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</si>
  <si>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</si>
  <si>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</si>
  <si>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</si>
  <si>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</si>
  <si>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</si>
  <si>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</si>
  <si>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</si>
  <si>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</si>
  <si>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</si>
  <si>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</si>
  <si>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</si>
  <si>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</si>
  <si>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</si>
  <si>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</si>
  <si>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</si>
  <si>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</si>
  <si>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</si>
  <si>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</si>
  <si>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</si>
  <si>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</si>
  <si>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</si>
  <si>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</si>
  <si>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</si>
  <si>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</si>
  <si>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</si>
  <si>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</si>
  <si>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</si>
  <si>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</si>
  <si>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</si>
  <si>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</si>
  <si>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</si>
  <si>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</si>
  <si>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</si>
  <si>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</si>
  <si>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</si>
  <si>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</si>
  <si>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</si>
  <si>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</si>
  <si>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</si>
  <si>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</si>
  <si>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</si>
  <si>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</si>
  <si>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</si>
  <si>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</si>
  <si>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</si>
  <si>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</si>
  <si>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</si>
  <si>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</si>
  <si>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</si>
  <si>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</si>
  <si>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</si>
  <si>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</si>
  <si>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</si>
  <si>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</si>
  <si>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</si>
  <si>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</si>
  <si>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</si>
  <si>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</si>
  <si>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</si>
  <si>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</si>
  <si>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</si>
  <si>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</si>
  <si>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</si>
  <si>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</si>
  <si>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</si>
  <si>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</si>
  <si>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</si>
  <si>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</si>
  <si>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</si>
  <si>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</si>
  <si>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</si>
  <si>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</si>
  <si>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</si>
  <si>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</si>
  <si>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</si>
  <si>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</si>
  <si>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</si>
  <si>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</si>
  <si>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</si>
  <si>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</si>
  <si>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</si>
  <si>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</si>
  <si>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</si>
  <si>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</si>
  <si>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</si>
  <si>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</si>
  <si>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</si>
  <si>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</si>
  <si>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</si>
  <si>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</si>
  <si>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</si>
  <si>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</si>
  <si>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</si>
  <si>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</si>
  <si>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</si>
  <si>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</si>
  <si>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</si>
  <si>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</si>
  <si>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</si>
  <si>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</si>
  <si>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</si>
  <si>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</si>
  <si>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</si>
  <si>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</si>
  <si>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</si>
  <si>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</si>
  <si>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</si>
  <si>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</si>
  <si>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</si>
  <si>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</si>
  <si>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</si>
  <si>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</si>
  <si>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</si>
  <si>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</si>
  <si>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</si>
  <si>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</si>
  <si>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</si>
  <si>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</si>
  <si>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</si>
  <si>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</si>
  <si>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</si>
  <si>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</si>
  <si>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</si>
  <si>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</si>
  <si>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</si>
  <si>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</si>
  <si>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</si>
  <si>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</si>
  <si>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</si>
  <si>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</si>
  <si>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</si>
  <si>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</si>
  <si>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</si>
  <si>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</si>
  <si>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</si>
  <si>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</si>
  <si>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</si>
  <si>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</si>
  <si>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</si>
  <si>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</si>
  <si>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</si>
  <si>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</si>
  <si>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</si>
  <si>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</si>
  <si>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</si>
  <si>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</si>
  <si>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</si>
  <si>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</si>
  <si>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</si>
  <si>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</si>
  <si>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</si>
  <si>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</si>
  <si>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</si>
  <si>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</si>
  <si>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</si>
  <si>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</si>
  <si>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</si>
  <si>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</si>
  <si>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</si>
  <si>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</si>
  <si>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</si>
  <si>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</si>
  <si>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</si>
  <si>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</si>
  <si>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</si>
  <si>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</si>
  <si>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</si>
  <si>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</si>
  <si>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</si>
  <si>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</si>
  <si>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</si>
  <si>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</si>
  <si>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</si>
  <si>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</si>
  <si>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</si>
  <si>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</si>
  <si>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</si>
  <si>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</si>
  <si>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</si>
  <si>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</si>
  <si>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</si>
  <si>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</si>
  <si>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</si>
  <si>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</si>
  <si>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</si>
  <si>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</si>
  <si>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</si>
  <si>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</si>
  <si>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</si>
  <si>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</si>
  <si>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</si>
  <si>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</si>
  <si>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</si>
  <si>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</si>
  <si>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</si>
  <si>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</si>
  <si>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</si>
  <si>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</si>
  <si>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</si>
  <si>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</si>
  <si>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</si>
  <si>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</si>
  <si>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</si>
  <si>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</si>
  <si>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</si>
  <si>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</si>
  <si>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</si>
  <si>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</si>
  <si>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</si>
  <si>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</si>
  <si>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</si>
  <si>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</si>
  <si>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</si>
  <si>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</si>
  <si>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</si>
  <si>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</si>
  <si>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</si>
  <si>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</si>
  <si>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</si>
  <si>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</si>
  <si>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</si>
  <si>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</si>
  <si>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</si>
  <si>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</si>
  <si>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</si>
  <si>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</si>
  <si>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</si>
  <si>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</si>
  <si>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</si>
  <si>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</si>
  <si>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</si>
  <si>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</si>
  <si>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</si>
  <si>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</si>
  <si>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</si>
  <si>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</si>
  <si>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</si>
  <si>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</si>
  <si>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</si>
  <si>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</si>
  <si>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</si>
  <si>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</si>
  <si>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</si>
  <si>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</si>
  <si>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</si>
  <si>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</si>
  <si>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</si>
  <si>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</si>
  <si>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</si>
  <si>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</si>
  <si>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</si>
  <si>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</si>
  <si>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</si>
  <si>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</si>
  <si>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</si>
  <si>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</si>
  <si>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</si>
  <si>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</si>
  <si>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</si>
  <si>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</si>
  <si>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</si>
  <si>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</si>
  <si>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</si>
  <si>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</si>
  <si>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</si>
  <si>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</si>
  <si>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</si>
  <si>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</si>
  <si>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</si>
  <si>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</si>
  <si>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</si>
  <si>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</si>
  <si>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</si>
  <si>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</si>
  <si>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</si>
  <si>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</si>
  <si>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</si>
  <si>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</si>
  <si>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</si>
  <si>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</si>
  <si>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</si>
  <si>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</si>
  <si>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</si>
  <si>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</si>
  <si>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</si>
  <si>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</si>
  <si>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</si>
  <si>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</si>
  <si>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</si>
  <si>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</si>
  <si>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</si>
  <si>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</si>
  <si>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</si>
  <si>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</si>
  <si>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</si>
  <si>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</si>
  <si>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</si>
  <si>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</si>
  <si>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</si>
  <si>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</si>
  <si>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</si>
  <si>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</si>
  <si>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</si>
  <si>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</si>
  <si>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</si>
  <si>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</si>
  <si>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</si>
  <si>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</si>
  <si>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</si>
  <si>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</si>
  <si>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</si>
  <si>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</si>
  <si>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</si>
  <si>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</si>
  <si>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</si>
  <si>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</si>
  <si>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</si>
  <si>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</si>
  <si>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</si>
  <si>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</si>
  <si>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</si>
  <si>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</si>
  <si>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</si>
  <si>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</si>
  <si>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</si>
  <si>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</si>
  <si>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</si>
  <si>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</si>
  <si>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</si>
  <si>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</si>
  <si>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</si>
  <si>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</si>
  <si>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</si>
  <si>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</si>
  <si>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</si>
  <si>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</si>
  <si>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</si>
  <si>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</si>
  <si>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</si>
  <si>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</si>
  <si>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</si>
  <si>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</si>
  <si>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</si>
  <si>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</si>
  <si>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</si>
  <si>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</si>
  <si>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</si>
  <si>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</si>
  <si>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</si>
  <si>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</si>
  <si>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</si>
  <si>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</si>
  <si>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</si>
  <si>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</si>
  <si>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</si>
  <si>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</si>
  <si>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</si>
  <si>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</si>
  <si>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</si>
  <si>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</si>
  <si>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</si>
  <si>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</si>
  <si>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</si>
  <si>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</si>
  <si>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</si>
  <si>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</si>
  <si>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</si>
  <si>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</si>
  <si>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</si>
  <si>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</si>
  <si>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</si>
  <si>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</si>
  <si>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</si>
  <si>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</si>
  <si>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</si>
  <si>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</si>
  <si>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</si>
  <si>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</si>
  <si>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</si>
  <si>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</si>
  <si>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</si>
  <si>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</si>
  <si>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</si>
  <si>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</si>
  <si>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</si>
  <si>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</si>
  <si>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</si>
  <si>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</si>
  <si>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</si>
  <si>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</si>
  <si>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</si>
  <si>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</si>
  <si>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</si>
  <si>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</si>
  <si>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</si>
  <si>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</si>
  <si>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</si>
  <si>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</si>
  <si>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</si>
  <si>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</si>
  <si>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</si>
  <si>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</si>
  <si>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</si>
  <si>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</si>
  <si>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</si>
  <si>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</si>
  <si>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</si>
  <si>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</si>
  <si>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</si>
  <si>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</si>
  <si>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</si>
  <si>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</si>
  <si>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</si>
  <si>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</si>
  <si>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</si>
  <si>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</si>
  <si>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</si>
  <si>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</si>
  <si>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</si>
  <si>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</si>
  <si>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</si>
  <si>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</si>
  <si>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</si>
  <si>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</si>
  <si>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</si>
  <si>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</si>
  <si>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</si>
  <si>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</si>
  <si>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</si>
  <si>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</si>
  <si>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</si>
  <si>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</si>
  <si>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</si>
  <si>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</si>
  <si>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</si>
  <si>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</si>
  <si>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</si>
  <si>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</si>
  <si>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</si>
  <si>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</si>
  <si>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</si>
  <si>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</si>
  <si>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</si>
  <si>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</si>
  <si>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</si>
  <si>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</si>
  <si>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</si>
  <si>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</si>
  <si>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</si>
  <si>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</si>
  <si>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</si>
  <si>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</si>
  <si>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</si>
  <si>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</si>
  <si>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</si>
  <si>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</si>
  <si>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</si>
  <si>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</si>
  <si>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</si>
  <si>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</si>
  <si>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</si>
  <si>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</si>
  <si>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</si>
  <si>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</si>
  <si>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</si>
  <si>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</si>
  <si>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</si>
  <si>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</si>
  <si>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</si>
  <si>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</si>
  <si>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</si>
  <si>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</si>
  <si>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</si>
  <si>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</si>
  <si>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</si>
  <si>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</si>
  <si>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</si>
  <si>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</si>
  <si>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</si>
  <si>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</si>
  <si>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</si>
  <si>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</si>
  <si>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</si>
  <si>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</si>
  <si>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</si>
  <si>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</si>
  <si>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</si>
  <si>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</si>
  <si>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</si>
  <si>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</si>
  <si>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</si>
  <si>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</si>
  <si>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</si>
  <si>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</si>
  <si>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</si>
  <si>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</si>
  <si>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</si>
  <si>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</si>
  <si>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</si>
  <si>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</si>
  <si>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</si>
  <si>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</si>
  <si>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</si>
  <si>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</si>
  <si>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</si>
  <si>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</si>
  <si>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</si>
  <si>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</si>
  <si>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</si>
  <si>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</si>
  <si>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</si>
  <si>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</si>
  <si>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</si>
  <si>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</si>
  <si>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</si>
  <si>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</si>
  <si>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</si>
  <si>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</si>
  <si>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</si>
  <si>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</si>
  <si>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</si>
  <si>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</si>
  <si>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</si>
  <si>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</si>
  <si>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</si>
  <si>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</si>
  <si>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</si>
  <si>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</si>
  <si>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</si>
  <si>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</si>
  <si>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</si>
  <si>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</si>
  <si>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</si>
  <si>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</si>
  <si>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</si>
  <si>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</si>
  <si>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</si>
  <si>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</si>
  <si>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</si>
  <si>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</si>
  <si>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</si>
  <si>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</si>
  <si>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</si>
  <si>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</si>
  <si>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</si>
  <si>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</si>
  <si>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</si>
  <si>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</si>
  <si>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</si>
  <si>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</si>
  <si>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</si>
  <si>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</si>
  <si>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</si>
  <si>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</si>
  <si>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</si>
  <si>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</si>
  <si>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</si>
  <si>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</si>
  <si>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</si>
  <si>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</si>
  <si>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</si>
  <si>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</si>
  <si>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</si>
  <si>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</si>
  <si>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</si>
  <si>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</si>
  <si>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</si>
  <si>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</si>
  <si>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</si>
  <si>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</si>
  <si>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</si>
  <si>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</si>
  <si>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</si>
  <si>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</si>
  <si>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</si>
  <si>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</si>
  <si>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</si>
  <si>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</si>
  <si>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</si>
  <si>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</si>
  <si>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</si>
  <si>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</si>
  <si>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</si>
  <si>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</si>
  <si>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</si>
  <si>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</si>
  <si>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</si>
  <si>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</si>
  <si>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</si>
  <si>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</si>
  <si>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</si>
  <si>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</si>
  <si>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</si>
  <si>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</si>
  <si>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</si>
  <si>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</si>
  <si>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</si>
  <si>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</si>
  <si>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</si>
  <si>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</si>
  <si>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</si>
  <si>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</si>
  <si>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</si>
  <si>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</si>
  <si>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</si>
  <si>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</si>
  <si>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</si>
  <si>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</si>
  <si>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</si>
  <si>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</si>
  <si>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</si>
  <si>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</si>
  <si>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</si>
  <si>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</si>
  <si>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</si>
  <si>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</si>
  <si>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</si>
  <si>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</si>
  <si>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</si>
  <si>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</si>
  <si>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</si>
  <si>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</si>
  <si>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</si>
  <si>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</si>
  <si>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</si>
  <si>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</si>
  <si>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</si>
  <si>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</si>
  <si>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</si>
  <si>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</si>
  <si>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</si>
  <si>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</si>
  <si>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</si>
  <si>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</si>
  <si>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</si>
  <si>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</si>
  <si>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</si>
  <si>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</si>
  <si>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</si>
  <si>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</si>
  <si>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</si>
  <si>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</si>
  <si>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</si>
  <si>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</si>
  <si>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</si>
  <si>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</si>
  <si>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</si>
  <si>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</si>
  <si>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</si>
  <si>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</si>
  <si>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</si>
  <si>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</si>
  <si>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</si>
  <si>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</si>
  <si>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</si>
  <si>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</si>
  <si>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</si>
  <si>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</si>
  <si>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</si>
  <si>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</si>
  <si>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</si>
  <si>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</si>
  <si>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</si>
  <si>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</si>
  <si>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</si>
  <si>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</si>
  <si>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</si>
  <si>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</si>
  <si>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</si>
  <si>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</si>
  <si>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</si>
  <si>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</si>
  <si>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</si>
  <si>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</si>
  <si>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</si>
  <si>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</si>
  <si>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</si>
  <si>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</si>
  <si>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</si>
  <si>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</si>
  <si>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</si>
  <si>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</si>
  <si>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</si>
  <si>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</si>
  <si>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</si>
  <si>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</si>
  <si>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</si>
  <si>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</si>
  <si>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</si>
  <si>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</si>
  <si>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</si>
  <si>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</si>
  <si>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</si>
  <si>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</si>
  <si>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</si>
  <si>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</si>
  <si>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</si>
  <si>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</si>
  <si>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</si>
  <si>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</si>
  <si>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</si>
  <si>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</si>
  <si>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</si>
  <si>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</si>
  <si>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</si>
  <si>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</si>
  <si>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</si>
  <si>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</si>
  <si>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</si>
  <si>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</si>
  <si>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</si>
  <si>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</si>
  <si>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</si>
  <si>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</si>
  <si>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</si>
  <si>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</si>
  <si>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</si>
  <si>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</si>
  <si>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</si>
  <si>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</si>
  <si>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</si>
  <si>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</si>
  <si>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</si>
  <si>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</si>
  <si>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</si>
  <si>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</si>
  <si>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</si>
  <si>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</si>
  <si>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</si>
  <si>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</si>
  <si>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</si>
  <si>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</si>
  <si>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</si>
  <si>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</si>
  <si>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</si>
  <si>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</si>
  <si>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</si>
  <si>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</si>
  <si>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</si>
  <si>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</si>
  <si>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</si>
  <si>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</si>
  <si>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</si>
  <si>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</si>
  <si>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</si>
  <si>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</si>
  <si>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</si>
  <si>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</si>
  <si>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</si>
  <si>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</si>
  <si>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</si>
  <si>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</si>
  <si>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</si>
  <si>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</si>
  <si>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</si>
  <si>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</si>
  <si>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</si>
  <si>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</si>
  <si>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</si>
  <si>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</si>
  <si>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</si>
  <si>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</si>
  <si>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</si>
  <si>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</si>
  <si>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</si>
  <si>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</si>
  <si>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</si>
  <si>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</si>
  <si>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</si>
  <si>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</si>
  <si>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</si>
  <si>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</si>
  <si>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</si>
  <si>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</si>
  <si>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</si>
  <si>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</si>
  <si>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</si>
  <si>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</si>
  <si>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</si>
  <si>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</si>
  <si>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</si>
  <si>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</si>
  <si>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</si>
  <si>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</si>
  <si>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</si>
  <si>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</si>
  <si>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</si>
  <si>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</si>
  <si>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</si>
  <si>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</si>
  <si>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</si>
  <si>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</si>
  <si>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</si>
  <si>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</si>
  <si>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</si>
  <si>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</si>
  <si>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</si>
  <si>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</si>
  <si>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</si>
  <si>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</si>
  <si>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</si>
  <si>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</si>
  <si>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</si>
  <si>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</si>
  <si>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</si>
  <si>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</si>
  <si>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</si>
  <si>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</si>
  <si>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</si>
  <si>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</si>
  <si>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</si>
  <si>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</si>
  <si>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</si>
  <si>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</si>
  <si>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</si>
  <si>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</si>
  <si>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</si>
  <si>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</si>
  <si>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</si>
  <si>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</si>
  <si>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</si>
  <si>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</si>
  <si>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</si>
  <si>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</si>
  <si>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</si>
  <si>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</si>
  <si>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</si>
  <si>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</si>
  <si>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</si>
  <si>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</si>
  <si>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</si>
  <si>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</si>
  <si>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</si>
  <si>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</si>
  <si>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</si>
  <si>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</si>
  <si>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</si>
  <si>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</si>
  <si>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</si>
  <si>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</si>
  <si>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</si>
  <si>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</si>
  <si>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</si>
  <si>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</si>
  <si>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</si>
  <si>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</si>
  <si>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</si>
  <si>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</si>
  <si>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</si>
  <si>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</si>
  <si>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</si>
  <si>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</si>
  <si>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</si>
  <si>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</si>
  <si>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</si>
  <si>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</si>
  <si>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</si>
  <si>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</si>
  <si>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</si>
  <si>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</si>
  <si>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</si>
  <si>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</si>
  <si>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</si>
  <si>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</si>
  <si>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</si>
  <si>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</si>
  <si>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</si>
  <si>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</si>
  <si>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</si>
  <si>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</si>
  <si>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</si>
  <si>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</si>
  <si>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</si>
  <si>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</si>
  <si>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</si>
  <si>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</si>
  <si>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</si>
  <si>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</si>
  <si>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</si>
  <si>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</si>
  <si>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</si>
  <si>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</si>
  <si>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</si>
  <si>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</si>
  <si>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</si>
  <si>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</si>
  <si>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</si>
  <si>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</si>
  <si>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</si>
  <si>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</si>
  <si>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</si>
  <si>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</si>
  <si>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</si>
  <si>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</si>
  <si>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</si>
  <si>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</si>
  <si>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</si>
  <si>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</si>
  <si>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</si>
  <si>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</si>
  <si>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</si>
  <si>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</si>
  <si>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</si>
  <si>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</si>
  <si>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</si>
  <si>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</si>
  <si>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</si>
  <si>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</si>
  <si>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</si>
  <si>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</si>
  <si>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</si>
  <si>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</si>
  <si>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</si>
  <si>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</si>
  <si>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</si>
  <si>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</si>
  <si>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</si>
  <si>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</si>
  <si>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</si>
  <si>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</si>
  <si>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</si>
  <si>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</si>
  <si>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</si>
  <si>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</si>
  <si>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</si>
  <si>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</si>
  <si>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</si>
  <si>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</si>
  <si>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</si>
  <si>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</si>
  <si>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</si>
  <si>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</si>
  <si>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</si>
  <si>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</si>
  <si>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</si>
  <si>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</si>
  <si>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</si>
  <si>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</si>
  <si>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</si>
  <si>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</si>
  <si>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</si>
  <si>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</si>
  <si>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</si>
  <si>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</si>
  <si>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</si>
  <si>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</si>
  <si>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</si>
  <si>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</si>
  <si>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</si>
  <si>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</si>
  <si>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</si>
  <si>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</si>
  <si>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</si>
  <si>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</si>
  <si>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</si>
  <si>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</si>
  <si>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</si>
  <si>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</si>
  <si>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</si>
  <si>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</si>
  <si>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</si>
  <si>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</si>
  <si>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</si>
  <si>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</si>
  <si>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</si>
  <si>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</si>
  <si>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</si>
  <si>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</si>
  <si>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</si>
  <si>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</si>
  <si>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</si>
  <si>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</si>
  <si>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</si>
  <si>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</si>
  <si>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</si>
  <si>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</si>
  <si>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</si>
  <si>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</si>
  <si>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</si>
  <si>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</si>
  <si>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</si>
  <si>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</si>
  <si>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</si>
  <si>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</si>
  <si>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</si>
  <si>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</si>
  <si>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</si>
  <si>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</si>
  <si>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</si>
  <si>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</si>
  <si>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</si>
  <si>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</si>
  <si>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</si>
  <si>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</si>
  <si>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</si>
  <si>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</si>
  <si>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</si>
  <si>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</si>
  <si>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</si>
  <si>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</si>
  <si>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</si>
  <si>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</si>
  <si>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</si>
  <si>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</si>
  <si>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</si>
  <si>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</si>
  <si>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</si>
  <si>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</si>
  <si>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</si>
  <si>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</si>
  <si>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</si>
  <si>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</si>
  <si>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</si>
  <si>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</si>
  <si>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</si>
  <si>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</si>
  <si>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</si>
  <si>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</si>
  <si>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</si>
  <si>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</si>
  <si>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</si>
  <si>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</si>
  <si>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</si>
  <si>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</si>
  <si>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</si>
  <si>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</si>
  <si>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</si>
  <si>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</si>
  <si>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</si>
  <si>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</si>
  <si>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</si>
  <si>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</si>
  <si>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</si>
  <si>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</si>
  <si>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</si>
  <si>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</si>
  <si>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</si>
  <si>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</si>
  <si>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</si>
  <si>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</si>
  <si>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</si>
  <si>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</si>
  <si>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</si>
  <si>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</si>
  <si>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</si>
  <si>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</si>
  <si>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</si>
  <si>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</si>
  <si>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</si>
  <si>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</si>
  <si>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</si>
  <si>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</si>
  <si>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</si>
  <si>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</si>
  <si>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</si>
  <si>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</si>
  <si>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</si>
  <si>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</si>
  <si>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</si>
  <si>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</si>
  <si>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</si>
  <si>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</si>
  <si>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</si>
  <si>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</si>
  <si>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</si>
  <si>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</si>
  <si>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</si>
  <si>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</si>
  <si>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</si>
  <si>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</si>
  <si>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</si>
  <si>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</si>
  <si>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</si>
  <si>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</si>
  <si>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</si>
  <si>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</si>
  <si>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</si>
  <si>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</si>
  <si>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</si>
  <si>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</si>
  <si>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</si>
  <si>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</si>
  <si>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</si>
  <si>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</si>
  <si>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</si>
  <si>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</si>
  <si>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</si>
  <si>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</si>
  <si>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</si>
  <si>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</si>
  <si>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</si>
  <si>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</si>
  <si>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</si>
  <si>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</si>
  <si>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</si>
  <si>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</si>
  <si>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</si>
  <si>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</si>
  <si>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</si>
  <si>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</si>
  <si>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</si>
  <si>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</si>
  <si>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</si>
  <si>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</si>
  <si>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</si>
  <si>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</si>
  <si>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</si>
  <si>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</si>
  <si>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</si>
  <si>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</si>
  <si>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</si>
  <si>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</si>
  <si>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</si>
  <si>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</si>
  <si>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</si>
  <si>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</si>
  <si>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</si>
  <si>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</si>
  <si>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</si>
  <si>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</si>
  <si>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</si>
  <si>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</si>
  <si>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</si>
  <si>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</si>
  <si>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</si>
  <si>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</si>
  <si>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</si>
  <si>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</si>
  <si>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</si>
  <si>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</si>
  <si>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</si>
  <si>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</si>
  <si>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</si>
  <si>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</si>
  <si>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</si>
  <si>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</si>
  <si>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</si>
  <si>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</si>
  <si>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</si>
  <si>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</si>
  <si>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</si>
  <si>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</si>
  <si>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</si>
  <si>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</si>
  <si>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</si>
  <si>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</si>
  <si>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</si>
  <si>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</si>
  <si>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</si>
  <si>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</si>
  <si>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</si>
  <si>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</si>
  <si>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</si>
  <si>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</si>
  <si>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</si>
  <si>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</si>
  <si>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</si>
  <si>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</si>
  <si>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</si>
  <si>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</si>
  <si>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</si>
  <si>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</si>
  <si>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</si>
  <si>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</si>
  <si>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</si>
  <si>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</si>
  <si>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</si>
  <si>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</si>
  <si>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</si>
  <si>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</si>
  <si>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</si>
  <si>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</si>
  <si>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</si>
  <si>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</si>
  <si>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</si>
  <si>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</si>
  <si>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</si>
  <si>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</si>
  <si>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</si>
  <si>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</si>
  <si>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</si>
  <si>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</si>
  <si>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</si>
  <si>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</si>
  <si>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</si>
  <si>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</si>
  <si>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</si>
  <si>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</si>
  <si>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</si>
  <si>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</si>
  <si>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</si>
  <si>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</si>
  <si>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</si>
  <si>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</si>
  <si>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</si>
  <si>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</si>
  <si>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</si>
  <si>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</si>
  <si>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</si>
  <si>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</si>
  <si>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</si>
  <si>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</si>
  <si>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</si>
  <si>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</si>
  <si>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</si>
  <si>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</si>
  <si>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</si>
  <si>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</si>
  <si>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</si>
  <si>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</si>
  <si>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</si>
  <si>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</si>
  <si>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</si>
  <si>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</si>
  <si>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</si>
  <si>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</si>
  <si>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</si>
  <si>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</si>
  <si>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</si>
  <si>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</si>
  <si>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</si>
  <si>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</si>
  <si>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</si>
  <si>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</si>
  <si>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</si>
  <si>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</si>
  <si>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</si>
  <si>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</si>
  <si>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</si>
  <si>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</si>
  <si>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</si>
  <si>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</si>
  <si>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</si>
  <si>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</si>
  <si>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</si>
  <si>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</si>
  <si>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</si>
  <si>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</si>
  <si>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</si>
  <si>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</si>
  <si>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</si>
  <si>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</si>
  <si>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</si>
  <si>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</si>
  <si>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</si>
  <si>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</si>
  <si>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</si>
  <si>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</si>
  <si>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</si>
  <si>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</si>
  <si>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</si>
  <si>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</si>
  <si>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</si>
  <si>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</si>
  <si>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</si>
  <si>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</si>
  <si>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</si>
  <si>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</si>
  <si>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</si>
  <si>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</si>
  <si>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</si>
  <si>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</si>
  <si>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</si>
  <si>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</si>
  <si>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</si>
  <si>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</si>
  <si>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</si>
  <si>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</si>
  <si>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</si>
  <si>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</si>
  <si>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</si>
  <si>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</si>
  <si>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</si>
  <si>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</si>
  <si>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</si>
  <si>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</si>
  <si>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</si>
  <si>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</si>
  <si>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</si>
  <si>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</si>
  <si>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</si>
  <si>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</si>
  <si>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</si>
  <si>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</si>
  <si>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</si>
  <si>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</si>
  <si>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</si>
  <si>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</si>
  <si>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</si>
  <si>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</si>
  <si>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</si>
  <si>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</si>
  <si>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</si>
  <si>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</si>
  <si>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</si>
  <si>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</si>
  <si>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</si>
  <si>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</si>
  <si>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</si>
  <si>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</si>
  <si>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</si>
  <si>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</si>
  <si>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</si>
  <si>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</si>
  <si>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</si>
  <si>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</si>
  <si>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</si>
  <si>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</si>
  <si>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</si>
  <si>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</si>
  <si>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</si>
  <si>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</si>
  <si>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</si>
  <si>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</si>
  <si>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</si>
  <si>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</si>
  <si>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</si>
  <si>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</si>
  <si>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</si>
  <si>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</si>
  <si>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</si>
  <si>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</si>
  <si>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</si>
  <si>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</si>
  <si>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</si>
  <si>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</si>
  <si>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</si>
  <si>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</si>
  <si>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</si>
  <si>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</si>
  <si>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</si>
  <si>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</si>
  <si>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</si>
  <si>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</si>
  <si>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</si>
  <si>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</si>
  <si>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</si>
  <si>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</si>
  <si>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</si>
  <si>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</si>
  <si>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</si>
  <si>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</si>
  <si>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</si>
  <si>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</si>
  <si>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</si>
  <si>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</si>
  <si>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</si>
  <si>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</si>
  <si>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</si>
  <si>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</si>
  <si>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</si>
  <si>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</si>
  <si>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</si>
  <si>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</si>
  <si>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</si>
  <si>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</si>
  <si>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</si>
  <si>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</si>
  <si>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</si>
  <si>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</si>
  <si>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</si>
  <si>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</si>
  <si>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</si>
  <si>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</si>
  <si>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</si>
  <si>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</si>
  <si>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</si>
  <si>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</si>
  <si>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</si>
  <si>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</si>
  <si>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</si>
  <si>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</si>
  <si>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</si>
  <si>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</si>
  <si>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</si>
  <si>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</si>
  <si>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</si>
  <si>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</si>
  <si>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</si>
  <si>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</si>
  <si>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</si>
  <si>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</si>
  <si>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</si>
  <si>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</si>
  <si>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</si>
  <si>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</si>
  <si>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</si>
  <si>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</si>
  <si>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</si>
  <si>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</si>
  <si>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</si>
  <si>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</si>
  <si>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</si>
  <si>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</si>
  <si>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</si>
  <si>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</si>
  <si>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</si>
  <si>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</si>
  <si>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</si>
  <si>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</si>
  <si>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</si>
  <si>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</si>
  <si>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</si>
  <si>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</si>
  <si>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</si>
  <si>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</si>
  <si>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</si>
  <si>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</si>
  <si>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</si>
  <si>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</si>
  <si>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</si>
  <si>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</si>
  <si>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</si>
  <si>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</si>
  <si>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</si>
  <si>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</si>
  <si>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</si>
  <si>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</si>
  <si>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</si>
  <si>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</si>
  <si>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</si>
  <si>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</si>
  <si>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</si>
  <si>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</si>
  <si>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</si>
  <si>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</si>
  <si>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</si>
  <si>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</si>
  <si>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</si>
  <si>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</si>
  <si>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</si>
  <si>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</si>
  <si>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</si>
  <si>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</si>
  <si>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</si>
  <si>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</si>
  <si>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</si>
  <si>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</si>
  <si>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</si>
  <si>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</si>
  <si>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</si>
  <si>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</si>
  <si>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</si>
  <si>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</si>
  <si>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</si>
  <si>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</si>
  <si>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</si>
  <si>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</si>
  <si>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</si>
  <si>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</si>
  <si>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</si>
  <si>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</si>
  <si>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</si>
  <si>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</si>
  <si>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</si>
  <si>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</si>
  <si>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</si>
  <si>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</si>
  <si>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</si>
  <si>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</si>
  <si>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</si>
  <si>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</si>
  <si>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</si>
  <si>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</si>
  <si>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</si>
  <si>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</si>
  <si>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</si>
  <si>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</si>
  <si>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</si>
  <si>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</si>
  <si>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</si>
  <si>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</si>
  <si>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</si>
  <si>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</si>
  <si>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</si>
  <si>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</si>
  <si>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</si>
  <si>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</si>
  <si>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</si>
  <si>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</si>
  <si>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</si>
  <si>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</si>
  <si>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</si>
  <si>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</si>
  <si>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</si>
  <si>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</si>
  <si>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</si>
  <si>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</si>
  <si>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</si>
  <si>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</si>
  <si>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</si>
  <si>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</si>
  <si>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</si>
  <si>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</si>
  <si>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</si>
  <si>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</si>
  <si>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</si>
  <si>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</si>
  <si>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</si>
  <si>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</si>
  <si>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</si>
  <si>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</si>
  <si>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</si>
  <si>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</si>
  <si>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</si>
  <si>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</si>
  <si>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</si>
  <si>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</si>
  <si>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</si>
  <si>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</si>
  <si>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</si>
  <si>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</si>
  <si>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</si>
  <si>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</si>
  <si>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</si>
  <si>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</si>
  <si>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</si>
  <si>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</si>
  <si>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</si>
  <si>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</si>
  <si>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</si>
  <si>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</si>
  <si>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</si>
  <si>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</si>
  <si>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</si>
  <si>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</si>
  <si>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</si>
  <si>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</si>
  <si>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</si>
  <si>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</si>
  <si>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</si>
  <si>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</si>
  <si>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</si>
  <si>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</si>
  <si>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</si>
  <si>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</si>
  <si>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</si>
  <si>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</si>
  <si>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</si>
  <si>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</si>
  <si>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</si>
  <si>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</si>
  <si>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</si>
  <si>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</si>
  <si>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</si>
  <si>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</si>
  <si>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</si>
  <si>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</si>
  <si>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</si>
  <si>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</si>
  <si>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</si>
  <si>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</si>
  <si>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</si>
  <si>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</si>
  <si>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</si>
  <si>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</si>
  <si>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</si>
  <si>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</si>
  <si>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</si>
  <si>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</si>
  <si>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</si>
  <si>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</si>
  <si>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</si>
  <si>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</si>
  <si>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</si>
  <si>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</si>
  <si>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</si>
  <si>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</si>
  <si>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</si>
  <si>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</si>
  <si>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</si>
  <si>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</si>
  <si>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</si>
  <si>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</si>
  <si>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</si>
  <si>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</si>
  <si>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</si>
  <si>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</si>
  <si>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</si>
  <si>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</si>
  <si>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</si>
  <si>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</si>
  <si>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</si>
  <si>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</si>
  <si>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</si>
  <si>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</si>
  <si>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</si>
  <si>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</si>
  <si>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</si>
  <si>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</si>
  <si>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</si>
  <si>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</si>
  <si>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</si>
  <si>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</si>
  <si>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</si>
  <si>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</si>
  <si>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</si>
  <si>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</si>
  <si>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</si>
  <si>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</si>
  <si>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</si>
  <si>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</si>
  <si>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</si>
  <si>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</si>
  <si>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</si>
  <si>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</si>
  <si>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</si>
  <si>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</si>
  <si>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</si>
  <si>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</si>
  <si>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</si>
  <si>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</si>
  <si>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</si>
  <si>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</si>
  <si>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</si>
  <si>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</si>
  <si>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</si>
  <si>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</si>
  <si>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</si>
  <si>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</si>
  <si>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</si>
  <si>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</si>
  <si>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</si>
  <si>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</si>
  <si>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</si>
  <si>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</si>
  <si>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</si>
  <si>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</si>
  <si>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</si>
  <si>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</si>
  <si>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</si>
  <si>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</si>
  <si>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</si>
  <si>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</si>
  <si>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</si>
  <si>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</si>
  <si>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</si>
  <si>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</si>
  <si>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</si>
  <si>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</si>
  <si>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</si>
  <si>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</si>
  <si>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</si>
  <si>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</si>
  <si>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</si>
  <si>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</si>
  <si>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</si>
  <si>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</si>
  <si>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</si>
  <si>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</si>
  <si>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</si>
  <si>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</si>
  <si>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</si>
  <si>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</si>
  <si>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</si>
  <si>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</si>
  <si>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</si>
  <si>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</si>
  <si>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</si>
  <si>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</si>
  <si>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</si>
  <si>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</si>
  <si>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</si>
  <si>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</si>
  <si>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</si>
  <si>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</si>
  <si>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</si>
  <si>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</si>
  <si>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</si>
  <si>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</si>
  <si>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</si>
  <si>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</si>
  <si>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</si>
  <si>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</si>
  <si>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</si>
  <si>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</si>
  <si>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</si>
  <si>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</si>
  <si>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</si>
  <si>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</si>
  <si>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</si>
  <si>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</si>
  <si>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</si>
  <si>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</si>
  <si>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</si>
  <si>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</si>
  <si>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</si>
  <si>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</si>
  <si>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</si>
  <si>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</si>
  <si>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</si>
  <si>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</si>
  <si>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</si>
  <si>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</si>
  <si>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</si>
  <si>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</si>
  <si>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</si>
  <si>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</si>
  <si>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</si>
  <si>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</si>
  <si>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</si>
  <si>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</si>
  <si>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</si>
  <si>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</si>
  <si>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</si>
  <si>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</si>
  <si>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</si>
  <si>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</si>
  <si>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</si>
  <si>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</si>
  <si>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</si>
  <si>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</si>
  <si>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</si>
  <si>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</si>
  <si>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</si>
  <si>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</si>
  <si>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</si>
  <si>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</si>
  <si>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</si>
  <si>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</si>
  <si>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</si>
  <si>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</si>
  <si>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</si>
  <si>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</si>
  <si>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</si>
  <si>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</si>
  <si>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</si>
  <si>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</si>
  <si>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</si>
  <si>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</si>
  <si>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</si>
  <si>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</si>
  <si>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</si>
  <si>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</si>
  <si>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</si>
  <si>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</si>
  <si>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</si>
  <si>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</si>
  <si>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</si>
  <si>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</si>
  <si>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</si>
  <si>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</si>
  <si>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</si>
  <si>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</si>
  <si>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</si>
  <si>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</si>
  <si>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</si>
  <si>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</si>
  <si>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</si>
  <si>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</si>
  <si>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</si>
  <si>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</si>
  <si>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</si>
  <si>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</si>
  <si>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</si>
  <si>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</si>
  <si>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</si>
  <si>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</si>
  <si>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</si>
  <si>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</si>
  <si>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</si>
  <si>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</si>
  <si>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</si>
  <si>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</si>
  <si>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</si>
  <si>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</si>
  <si>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</si>
  <si>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</si>
  <si>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</si>
  <si>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</si>
  <si>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</si>
  <si>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</si>
  <si>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</si>
  <si>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</si>
  <si>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</si>
  <si>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</si>
  <si>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</si>
  <si>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</si>
  <si>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</si>
  <si>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</si>
  <si>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</si>
  <si>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</si>
  <si>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</si>
  <si>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</si>
  <si>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</si>
  <si>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</si>
  <si>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</si>
  <si>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</si>
  <si>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</si>
  <si>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</si>
  <si>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</si>
  <si>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</si>
  <si>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</si>
  <si>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</si>
  <si>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</si>
  <si>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</si>
  <si>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</si>
  <si>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</si>
  <si>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</si>
  <si>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</si>
  <si>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</si>
  <si>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</si>
  <si>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</si>
  <si>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</si>
  <si>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</si>
  <si>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</si>
  <si>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</si>
  <si>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</si>
  <si>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</si>
  <si>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</si>
  <si>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</si>
  <si>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</si>
  <si>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</si>
  <si>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</si>
  <si>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</si>
  <si>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</si>
  <si>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</si>
  <si>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</si>
  <si>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</si>
  <si>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</si>
  <si>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</si>
  <si>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</si>
  <si>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</si>
  <si>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</si>
  <si>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</si>
  <si>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</si>
  <si>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</si>
  <si>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</si>
  <si>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</si>
  <si>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</si>
  <si>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</si>
  <si>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</si>
  <si>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</si>
  <si>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</si>
  <si>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</si>
  <si>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</si>
  <si>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</si>
  <si>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</si>
  <si>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</si>
  <si>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</si>
  <si>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</si>
  <si>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</si>
  <si>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</si>
  <si>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</si>
  <si>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</si>
  <si>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</si>
  <si>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</si>
  <si>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</si>
  <si>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</si>
  <si>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</si>
  <si>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</si>
  <si>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</si>
  <si>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</si>
  <si>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</si>
  <si>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</si>
  <si>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</si>
  <si>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</si>
  <si>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</si>
  <si>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</si>
  <si>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</si>
  <si>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</si>
  <si>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</si>
  <si>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</si>
  <si>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</si>
  <si>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</si>
  <si>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</si>
  <si>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</si>
  <si>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</si>
  <si>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</si>
  <si>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</si>
  <si>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</si>
  <si>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</si>
  <si>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</si>
  <si>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</si>
  <si>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</si>
  <si>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</si>
  <si>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</si>
  <si>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</si>
  <si>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</si>
  <si>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</si>
  <si>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</si>
  <si>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</si>
  <si>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</si>
  <si>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</si>
  <si>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</si>
  <si>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</si>
  <si>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</si>
  <si>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</si>
  <si>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</si>
  <si>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</si>
  <si>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</si>
  <si>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</si>
  <si>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</si>
  <si>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</si>
  <si>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</si>
  <si>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</si>
  <si>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</si>
  <si>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</si>
  <si>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</si>
  <si>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</si>
  <si>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</si>
  <si>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</si>
  <si>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</si>
  <si>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</si>
  <si>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</si>
  <si>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</si>
  <si>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</si>
  <si>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</si>
  <si>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</si>
  <si>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</si>
  <si>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</si>
  <si>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</si>
  <si>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</si>
  <si>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</si>
  <si>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</si>
  <si>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</si>
  <si>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</si>
  <si>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</si>
  <si>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</si>
  <si>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</si>
  <si>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</si>
  <si>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</si>
  <si>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</si>
  <si>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</si>
  <si>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</si>
  <si>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</si>
  <si>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</si>
  <si>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</si>
  <si>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</si>
  <si>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</si>
  <si>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</si>
  <si>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</si>
  <si>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</si>
  <si>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</si>
  <si>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</si>
  <si>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</si>
  <si>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</si>
  <si>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</si>
  <si>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</si>
  <si>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</si>
  <si>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</si>
  <si>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</si>
  <si>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</si>
  <si>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</si>
  <si>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</si>
  <si>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</si>
  <si>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</si>
  <si>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</si>
  <si>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</si>
  <si>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</si>
  <si>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</si>
  <si>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</si>
  <si>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</si>
  <si>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</si>
  <si>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</si>
  <si>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</si>
  <si>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</si>
  <si>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</si>
  <si>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</si>
  <si>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</si>
  <si>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</si>
  <si>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</si>
  <si>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</si>
  <si>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</si>
  <si>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</si>
  <si>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</si>
  <si>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</si>
  <si>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</si>
  <si>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</si>
  <si>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</si>
  <si>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</si>
  <si>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</si>
  <si>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</si>
  <si>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</si>
  <si>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</si>
  <si>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</si>
  <si>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</si>
  <si>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</si>
  <si>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</si>
  <si>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</si>
  <si>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</si>
  <si>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</si>
  <si>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</si>
  <si>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</si>
  <si>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</si>
  <si>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</si>
  <si>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</si>
  <si>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</si>
  <si>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</si>
  <si>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</si>
  <si>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</si>
  <si>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</si>
  <si>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</si>
  <si>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</si>
  <si>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</si>
  <si>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</si>
  <si>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</si>
  <si>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</si>
  <si>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</si>
  <si>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</si>
  <si>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</si>
  <si>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</si>
  <si>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</si>
  <si>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</si>
  <si>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</si>
  <si>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</si>
  <si>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</si>
  <si>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</si>
  <si>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</si>
  <si>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</si>
  <si>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</si>
  <si>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</si>
  <si>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</si>
  <si>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</si>
  <si>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</si>
  <si>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</si>
  <si>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</si>
  <si>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</si>
  <si>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</si>
  <si>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</si>
  <si>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</si>
  <si>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</si>
  <si>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</si>
  <si>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</si>
  <si>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</si>
  <si>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</si>
  <si>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</si>
  <si>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</si>
  <si>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</si>
  <si>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</si>
  <si>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</si>
  <si>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</si>
  <si>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</si>
  <si>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</si>
  <si>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</si>
  <si>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</si>
  <si>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</si>
  <si>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</si>
  <si>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</si>
  <si>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</si>
  <si>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</si>
  <si>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</si>
  <si>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</si>
  <si>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</si>
  <si>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</si>
  <si>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</si>
  <si>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</si>
  <si>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</si>
  <si>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</si>
  <si>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</si>
  <si>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</si>
  <si>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</si>
  <si>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</si>
  <si>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</si>
  <si>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</si>
  <si>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</si>
  <si>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</si>
  <si>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</si>
  <si>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</si>
  <si>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</si>
  <si>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</si>
  <si>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</si>
  <si>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</si>
  <si>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</si>
  <si>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</si>
  <si>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</si>
  <si>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</si>
  <si>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</si>
  <si>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</si>
  <si>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</si>
  <si>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</si>
  <si>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</si>
  <si>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</si>
  <si>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</si>
  <si>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</si>
  <si>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</si>
  <si>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</si>
  <si>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</si>
  <si>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</si>
  <si>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</si>
  <si>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</si>
  <si>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</si>
  <si>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</si>
  <si>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</si>
  <si>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</si>
  <si>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</si>
  <si>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</si>
  <si>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</si>
  <si>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</si>
  <si>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</si>
  <si>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</si>
  <si>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</si>
  <si>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</si>
  <si>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</si>
  <si>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</si>
  <si>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</si>
  <si>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</si>
  <si>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</si>
  <si>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</si>
  <si>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</si>
  <si>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</si>
  <si>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</si>
  <si>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</si>
  <si>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</si>
  <si>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</si>
  <si>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</si>
  <si>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</si>
  <si>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</si>
  <si>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</si>
  <si>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</si>
  <si>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</si>
  <si>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</si>
  <si>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</si>
  <si>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</si>
  <si>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</si>
  <si>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</si>
  <si>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</si>
  <si>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</si>
  <si>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</si>
  <si>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</si>
  <si>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</si>
  <si>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</si>
  <si>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</si>
  <si>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</si>
  <si>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</si>
  <si>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</si>
  <si>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</si>
  <si>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</si>
  <si>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</si>
  <si>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</si>
  <si>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</si>
  <si>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</si>
  <si>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</si>
  <si>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</si>
  <si>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</si>
  <si>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</si>
  <si>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</si>
  <si>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</si>
  <si>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</si>
  <si>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</si>
  <si>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</si>
  <si>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</si>
  <si>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</si>
  <si>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</si>
  <si>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</si>
  <si>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</si>
  <si>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</si>
  <si>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</si>
  <si>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</si>
  <si>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</si>
  <si>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</si>
  <si>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</si>
  <si>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</si>
  <si>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</si>
  <si>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</si>
  <si>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</si>
  <si>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</si>
  <si>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</si>
  <si>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</si>
  <si>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</si>
  <si>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</si>
  <si>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</si>
  <si>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</si>
  <si>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</si>
  <si>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</si>
  <si>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</si>
  <si>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</si>
  <si>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</si>
  <si>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</si>
  <si>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</si>
  <si>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</si>
  <si>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</si>
  <si>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</si>
  <si>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</si>
  <si>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</si>
  <si>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</si>
  <si>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</si>
  <si>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</si>
  <si>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</si>
  <si>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</si>
  <si>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</si>
  <si>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</si>
  <si>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</si>
  <si>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</si>
  <si>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</si>
  <si>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</si>
  <si>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</si>
  <si>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</si>
  <si>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</si>
  <si>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</si>
  <si>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</si>
  <si>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</si>
  <si>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</si>
  <si>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</si>
  <si>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</si>
  <si>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</si>
  <si>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</si>
  <si>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</si>
  <si>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</si>
  <si>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</si>
  <si>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</si>
  <si>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</si>
  <si>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</si>
  <si>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</si>
  <si>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</si>
  <si>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</si>
  <si>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</si>
  <si>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</si>
  <si>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</si>
  <si>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</si>
  <si>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</si>
  <si>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</si>
  <si>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</si>
  <si>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</si>
  <si>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</si>
  <si>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</si>
  <si>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</si>
  <si>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</si>
  <si>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</si>
  <si>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</si>
  <si>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</si>
  <si>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</si>
  <si>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</si>
  <si>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</si>
  <si>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</si>
  <si>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</si>
  <si>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</si>
  <si>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</si>
  <si>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</si>
  <si>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</si>
  <si>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</si>
  <si>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</si>
  <si>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</si>
  <si>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</si>
  <si>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</si>
  <si>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</si>
  <si>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</si>
  <si>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</si>
  <si>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</si>
  <si>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</si>
  <si>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</si>
  <si>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</si>
  <si>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</si>
  <si>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</si>
  <si>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</si>
  <si>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</si>
  <si>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</si>
  <si>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</si>
  <si>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</si>
  <si>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</si>
  <si>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</si>
  <si>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</si>
  <si>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</si>
  <si>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</si>
  <si>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</si>
  <si>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</si>
  <si>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</si>
  <si>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</si>
  <si>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</si>
  <si>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</si>
  <si>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</si>
  <si>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</si>
  <si>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</si>
  <si>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</si>
  <si>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</si>
  <si>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</si>
  <si>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</si>
  <si>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</si>
  <si>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</si>
  <si>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</si>
  <si>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</si>
  <si>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</si>
  <si>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</si>
  <si>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</si>
  <si>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</si>
  <si>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</si>
  <si>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</si>
  <si>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</si>
  <si>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</si>
  <si>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</si>
  <si>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</si>
  <si>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</si>
  <si>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</si>
  <si>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</si>
  <si>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</si>
  <si>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</si>
  <si>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</si>
  <si>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</si>
  <si>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</si>
  <si>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</si>
  <si>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</si>
  <si>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</si>
  <si>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</si>
  <si>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</si>
  <si>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</si>
  <si>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</si>
  <si>
    <t>2021-27-10001067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</si>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</sst>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31" zoomScale="90" zoomScaleNormal="9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243"/>
      <c r="I20" s="149" t="s">
        <v>628</v>
      </c>
      <c r="J20" s="150" t="s">
        <v>395</v>
      </c>
      <c r="K20" s="151">
        <v>2126946275</v>
      </c>
      <c r="L20" s="152">
        <v>44242</v>
      </c>
      <c r="M20" s="152">
        <v>44561</v>
      </c>
      <c r="N20" s="135">
        <f>+(M20-L20)/30</f>
        <v>10.633333333333333</v>
      </c>
      <c r="O20" s="138"/>
      <c r="U20" s="134"/>
      <c r="V20" s="105">
        <f ca="1">NOW()</f>
        <v>44192.863286574073</v>
      </c>
      <c r="W20" s="105">
        <f ca="1">NOW()</f>
        <v>44192.863286574073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 xml:space="preserve">FUNDACIÓN CONSTRUYENDO UN NUEVO FUTURO </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2696</v>
      </c>
      <c r="C53" s="112" t="s">
        <v>32</v>
      </c>
      <c r="D53" s="121" t="s">
        <v>2698</v>
      </c>
      <c r="E53" s="145">
        <v>43490</v>
      </c>
      <c r="F53" s="145">
        <v>43809</v>
      </c>
      <c r="G53" s="160">
        <f t="shared" si="3"/>
        <v>10.633333333333333</v>
      </c>
      <c r="H53" s="119" t="s">
        <v>2702</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2696</v>
      </c>
      <c r="C54" s="112" t="s">
        <v>32</v>
      </c>
      <c r="D54" s="121" t="s">
        <v>2699</v>
      </c>
      <c r="E54" s="145">
        <v>43862</v>
      </c>
      <c r="F54" s="145">
        <v>44165</v>
      </c>
      <c r="G54" s="160">
        <f t="shared" si="3"/>
        <v>10.1</v>
      </c>
      <c r="H54" s="122" t="s">
        <v>2703</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2697</v>
      </c>
      <c r="C55" s="112" t="s">
        <v>32</v>
      </c>
      <c r="D55" s="121" t="s">
        <v>2700</v>
      </c>
      <c r="E55" s="145">
        <v>42767</v>
      </c>
      <c r="F55" s="145">
        <v>43069</v>
      </c>
      <c r="G55" s="160">
        <f t="shared" si="3"/>
        <v>10.066666666666666</v>
      </c>
      <c r="H55" s="122" t="s">
        <v>2704</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2697</v>
      </c>
      <c r="C56" s="112" t="s">
        <v>32</v>
      </c>
      <c r="D56" s="121" t="s">
        <v>2701</v>
      </c>
      <c r="E56" s="145">
        <v>43132</v>
      </c>
      <c r="F56" s="145">
        <v>43434</v>
      </c>
      <c r="G56" s="160">
        <f t="shared" si="3"/>
        <v>10.066666666666666</v>
      </c>
      <c r="H56" s="122" t="s">
        <v>2705</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85077851</v>
      </c>
      <c r="F185" s="92"/>
      <c r="G185" s="93"/>
      <c r="H185" s="88"/>
      <c r="I185" s="90" t="s">
        <v>2627</v>
      </c>
      <c r="J185" s="166">
        <f>+SUM(M179:M183)</f>
        <v>0.05</v>
      </c>
      <c r="K185" s="236" t="s">
        <v>2628</v>
      </c>
      <c r="L185" s="236"/>
      <c r="M185" s="94">
        <f>+J185*(SUM(K20:K35))</f>
        <v>106347313.75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2694</v>
      </c>
      <c r="L211" s="21"/>
      <c r="M211" s="21"/>
      <c r="N211" s="21"/>
      <c r="O211" s="8"/>
    </row>
    <row r="212" spans="1:15" x14ac:dyDescent="0.25">
      <c r="A212" s="9"/>
      <c r="B212" s="27" t="s">
        <v>2619</v>
      </c>
      <c r="C212" s="147" t="s">
        <v>2691</v>
      </c>
      <c r="D212" s="21"/>
      <c r="G212" s="27" t="s">
        <v>2621</v>
      </c>
      <c r="H212" s="148" t="s">
        <v>2692</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2020-12-28T01:36:44Z</cp:lastPrinted>
  <dcterms:created xsi:type="dcterms:W3CDTF">2020-10-14T21:57:42Z</dcterms:created>
  <dcterms:modified xsi:type="dcterms:W3CDTF">2020-12-28T01:43:14Z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