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19-10000618\"/>
    </mc:Choice>
  </mc:AlternateContent>
  <xr:revisionPtr revIDLastSave="0" documentId="13_ncr:1_{BAA69F18-0166-431C-AD59-9E30C957065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<sst xmlns="http://schemas.openxmlformats.org/spreadsheetml/2006/main" count="3110" uniqueCount="2708">
  <si>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</si>
  <si>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</si>
  <si>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</si>
  <si>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</si>
  <si>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</si>
  <si>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</si>
  <si>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</si>
  <si>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</si>
  <si>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</si>
  <si>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</si>
  <si>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</si>
  <si>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</si>
  <si>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</si>
  <si>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</si>
  <si>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</si>
  <si>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</si>
  <si>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</si>
  <si>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</si>
  <si>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</si>
  <si>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</si>
  <si>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</si>
  <si>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</si>
  <si>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</si>
  <si>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</si>
  <si>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</si>
  <si>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</si>
  <si>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</si>
  <si>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</si>
  <si>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</si>
  <si>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</si>
  <si>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</si>
  <si>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</si>
  <si>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</si>
  <si>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</si>
  <si>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</si>
  <si>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</si>
  <si>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</si>
  <si>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</si>
  <si>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</si>
  <si>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</si>
  <si>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</si>
  <si>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</si>
  <si>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</si>
  <si>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</si>
  <si>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</si>
  <si>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</si>
  <si>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</si>
  <si>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</si>
  <si>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</si>
  <si>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</si>
  <si>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</si>
  <si>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</si>
  <si>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</si>
  <si>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</si>
  <si>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</si>
  <si>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</si>
  <si>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</si>
  <si>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</si>
  <si>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</si>
  <si>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</si>
  <si>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</si>
  <si>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</si>
  <si>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</si>
  <si>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</si>
  <si>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</si>
  <si>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</si>
  <si>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</si>
  <si>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</si>
  <si>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</si>
  <si>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</si>
  <si>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</si>
  <si>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</si>
  <si>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</si>
  <si>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</si>
  <si>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</si>
  <si>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</si>
  <si>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</si>
  <si>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</si>
  <si>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</si>
  <si>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</si>
  <si>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</si>
  <si>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</si>
  <si>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</si>
  <si>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</si>
  <si>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</si>
  <si>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</si>
  <si>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</si>
  <si>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</si>
  <si>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</si>
  <si>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</si>
  <si>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</si>
  <si>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</si>
  <si>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</si>
  <si>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</si>
  <si>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</si>
  <si>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</si>
  <si>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</si>
  <si>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</si>
  <si>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</si>
  <si>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</si>
  <si>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</si>
  <si>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</si>
  <si>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</si>
  <si>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</si>
  <si>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</si>
  <si>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</si>
  <si>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</si>
  <si>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</si>
  <si>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</si>
  <si>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</si>
  <si>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</si>
  <si>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</si>
  <si>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</si>
  <si>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</si>
  <si>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</si>
  <si>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</si>
  <si>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</si>
  <si>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</si>
  <si>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</si>
  <si>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</si>
  <si>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</si>
  <si>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</si>
  <si>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</si>
  <si>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</si>
  <si>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</si>
  <si>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</si>
  <si>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</si>
  <si>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</si>
  <si>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</si>
  <si>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</si>
  <si>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</si>
  <si>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</si>
  <si>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</si>
  <si>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</si>
  <si>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</si>
  <si>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</si>
  <si>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</si>
  <si>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</si>
  <si>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</si>
  <si>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</si>
  <si>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</si>
  <si>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</si>
  <si>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</si>
  <si>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</si>
  <si>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</si>
  <si>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</si>
  <si>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</si>
  <si>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</si>
  <si>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</si>
  <si>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</si>
  <si>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</si>
  <si>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</si>
  <si>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</si>
  <si>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</si>
  <si>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</si>
  <si>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</si>
  <si>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</si>
  <si>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</si>
  <si>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</si>
  <si>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</si>
  <si>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</si>
  <si>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</si>
  <si>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</si>
  <si>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</si>
  <si>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</si>
  <si>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</si>
  <si>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</si>
  <si>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</si>
  <si>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</si>
  <si>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</si>
  <si>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</si>
  <si>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</si>
  <si>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</si>
  <si>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</si>
  <si>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</si>
  <si>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</si>
  <si>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</si>
  <si>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</si>
  <si>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</si>
  <si>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</si>
  <si>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</si>
  <si>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</si>
  <si>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</si>
  <si>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</si>
  <si>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</si>
  <si>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</si>
  <si>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</si>
  <si>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</si>
  <si>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</si>
  <si>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</si>
  <si>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</si>
  <si>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</si>
  <si>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</si>
  <si>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</si>
  <si>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</si>
  <si>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</si>
  <si>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</si>
  <si>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</si>
  <si>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</si>
  <si>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</si>
  <si>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</si>
  <si>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</si>
  <si>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</si>
  <si>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</si>
  <si>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</si>
  <si>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</si>
  <si>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</si>
  <si>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</si>
  <si>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</si>
  <si>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</si>
  <si>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</si>
  <si>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</si>
  <si>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</si>
  <si>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</si>
  <si>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</si>
  <si>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</si>
  <si>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</si>
  <si>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</si>
  <si>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</si>
  <si>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</si>
  <si>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</si>
  <si>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</si>
  <si>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</si>
  <si>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</si>
  <si>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</si>
  <si>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</si>
  <si>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</si>
  <si>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</si>
  <si>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</si>
  <si>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</si>
  <si>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</si>
  <si>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</si>
  <si>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</si>
  <si>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</si>
  <si>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</si>
  <si>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</si>
  <si>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</si>
  <si>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</si>
  <si>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</si>
  <si>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</si>
  <si>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</si>
  <si>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</si>
  <si>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</si>
  <si>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</si>
  <si>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</si>
  <si>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</si>
  <si>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</si>
  <si>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</si>
  <si>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</si>
  <si>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</si>
  <si>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</si>
  <si>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</si>
  <si>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</si>
  <si>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</si>
  <si>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</si>
  <si>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</si>
  <si>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</si>
  <si>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</si>
  <si>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</si>
  <si>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</si>
  <si>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</si>
  <si>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</si>
  <si>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</si>
  <si>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</si>
  <si>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</si>
  <si>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</si>
  <si>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</si>
  <si>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</si>
  <si>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</si>
  <si>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</si>
  <si>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</si>
  <si>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</si>
  <si>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</si>
  <si>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</si>
  <si>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</si>
  <si>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</si>
  <si>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</si>
  <si>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</si>
  <si>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</si>
  <si>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</si>
  <si>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</si>
  <si>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</si>
  <si>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</si>
  <si>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</si>
  <si>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</si>
  <si>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</si>
  <si>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</si>
  <si>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</si>
  <si>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</si>
  <si>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</si>
  <si>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</si>
  <si>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</si>
  <si>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</si>
  <si>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</si>
  <si>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</si>
  <si>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</si>
  <si>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</si>
  <si>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</si>
  <si>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</si>
  <si>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</si>
  <si>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</si>
  <si>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</si>
  <si>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</si>
  <si>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</si>
  <si>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</si>
  <si>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</si>
  <si>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</si>
  <si>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</si>
  <si>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</si>
  <si>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</si>
  <si>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</si>
  <si>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</si>
  <si>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</si>
  <si>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</si>
  <si>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</si>
  <si>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</si>
  <si>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</si>
  <si>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</si>
  <si>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</si>
  <si>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</si>
  <si>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</si>
  <si>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</si>
  <si>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</si>
  <si>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</si>
  <si>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</si>
  <si>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</si>
  <si>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</si>
  <si>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</si>
  <si>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</si>
  <si>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</si>
  <si>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</si>
  <si>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</si>
  <si>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</si>
  <si>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</si>
  <si>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</si>
  <si>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</si>
  <si>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</si>
  <si>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</si>
  <si>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</si>
  <si>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</si>
  <si>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</si>
  <si>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</si>
  <si>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</si>
  <si>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</si>
  <si>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</si>
  <si>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</si>
  <si>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</si>
  <si>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</si>
  <si>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</si>
  <si>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</si>
  <si>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</si>
  <si>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</si>
  <si>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</si>
  <si>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</si>
  <si>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</si>
  <si>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</si>
  <si>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</si>
  <si>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</si>
  <si>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</si>
  <si>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</si>
  <si>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</si>
  <si>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</si>
  <si>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</si>
  <si>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</si>
  <si>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</si>
  <si>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</si>
  <si>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</si>
  <si>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</si>
  <si>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</si>
  <si>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</si>
  <si>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</si>
  <si>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</si>
  <si>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</si>
  <si>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</si>
  <si>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</si>
  <si>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</si>
  <si>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</si>
  <si>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</si>
  <si>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</si>
  <si>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</si>
  <si>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</si>
  <si>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</si>
  <si>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</si>
  <si>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</si>
  <si>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</si>
  <si>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</si>
  <si>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</si>
  <si>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</si>
  <si>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</si>
  <si>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</si>
  <si>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</si>
  <si>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</si>
  <si>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</si>
  <si>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</si>
  <si>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</si>
  <si>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</si>
  <si>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</si>
  <si>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</si>
  <si>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</si>
  <si>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</si>
  <si>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</si>
  <si>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</si>
  <si>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</si>
  <si>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</si>
  <si>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</si>
  <si>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</si>
  <si>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</si>
  <si>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</si>
  <si>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</si>
  <si>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</si>
  <si>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</si>
  <si>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</si>
  <si>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</si>
  <si>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</si>
  <si>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</si>
  <si>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</si>
  <si>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</si>
  <si>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</si>
  <si>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</si>
  <si>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</si>
  <si>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</si>
  <si>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</si>
  <si>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</si>
  <si>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</si>
  <si>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</si>
  <si>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</si>
  <si>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</si>
  <si>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</si>
  <si>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</si>
  <si>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</si>
  <si>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</si>
  <si>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</si>
  <si>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</si>
  <si>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</si>
  <si>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</si>
  <si>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</si>
  <si>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</si>
  <si>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</si>
  <si>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</si>
  <si>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</si>
  <si>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</si>
  <si>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</si>
  <si>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</si>
  <si>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</si>
  <si>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</si>
  <si>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</si>
  <si>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</si>
  <si>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</si>
  <si>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</si>
  <si>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</si>
  <si>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</si>
  <si>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</si>
  <si>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</si>
  <si>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</si>
  <si>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</si>
  <si>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</si>
  <si>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</si>
  <si>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</si>
  <si>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</si>
  <si>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</si>
  <si>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</si>
  <si>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</si>
  <si>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</si>
  <si>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</si>
  <si>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</si>
  <si>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</si>
  <si>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</si>
  <si>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</si>
  <si>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</si>
  <si>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</si>
  <si>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</si>
  <si>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</si>
  <si>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</si>
  <si>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</si>
  <si>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</si>
  <si>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</si>
  <si>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</si>
  <si>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</si>
  <si>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</si>
  <si>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</si>
  <si>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</si>
  <si>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</si>
  <si>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</si>
  <si>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</si>
  <si>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</si>
  <si>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</si>
  <si>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</si>
  <si>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</si>
  <si>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</si>
  <si>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</si>
  <si>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</si>
  <si>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</si>
  <si>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</si>
  <si>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</si>
  <si>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</si>
  <si>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</si>
  <si>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</si>
  <si>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</si>
  <si>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</si>
  <si>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</si>
  <si>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</si>
  <si>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</si>
  <si>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</si>
  <si>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</si>
  <si>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</si>
  <si>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</si>
  <si>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</si>
  <si>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</si>
  <si>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</si>
  <si>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</si>
  <si>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</si>
  <si>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</si>
  <si>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</si>
  <si>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</si>
  <si>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</si>
  <si>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</si>
  <si>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</si>
  <si>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</si>
  <si>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</si>
  <si>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</si>
  <si>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</si>
  <si>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</si>
  <si>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</si>
  <si>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</si>
  <si>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</si>
  <si>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</si>
  <si>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</si>
  <si>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</si>
  <si>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</si>
  <si>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</si>
  <si>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</si>
  <si>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</si>
  <si>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</si>
  <si>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</si>
  <si>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</si>
  <si>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</si>
  <si>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</si>
  <si>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</si>
  <si>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</si>
  <si>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</si>
  <si>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</si>
  <si>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</si>
  <si>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</si>
  <si>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</si>
  <si>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</si>
  <si>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</si>
  <si>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</si>
  <si>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</si>
  <si>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</si>
  <si>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</si>
  <si>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</si>
  <si>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</si>
  <si>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</si>
  <si>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</si>
  <si>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</si>
  <si>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</si>
  <si>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</si>
  <si>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</si>
  <si>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</si>
  <si>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</si>
  <si>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</si>
  <si>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</si>
  <si>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</si>
  <si>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</si>
  <si>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</si>
  <si>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</si>
  <si>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</si>
  <si>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</si>
  <si>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</si>
  <si>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</si>
  <si>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</si>
  <si>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</si>
  <si>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</si>
  <si>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</si>
  <si>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</si>
  <si>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</si>
  <si>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</si>
  <si>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</si>
  <si>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</si>
  <si>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</si>
  <si>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</si>
  <si>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</si>
  <si>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</si>
  <si>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</si>
  <si>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</si>
  <si>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</si>
  <si>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</si>
  <si>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</si>
  <si>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</si>
  <si>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</si>
  <si>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</si>
  <si>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</si>
  <si>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</si>
  <si>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</si>
  <si>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</si>
  <si>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</si>
  <si>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</si>
  <si>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</si>
  <si>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</si>
  <si>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</si>
  <si>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</si>
  <si>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</si>
  <si>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</si>
  <si>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</si>
  <si>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</si>
  <si>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</si>
  <si>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</si>
  <si>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</si>
  <si>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</si>
  <si>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</si>
  <si>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</si>
  <si>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</si>
  <si>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</si>
  <si>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</si>
  <si>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</si>
  <si>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</si>
  <si>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</si>
  <si>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</si>
  <si>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</si>
  <si>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</si>
  <si>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</si>
  <si>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</si>
  <si>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</si>
  <si>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</si>
  <si>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</si>
  <si>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</si>
  <si>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</si>
  <si>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</si>
  <si>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</si>
  <si>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</si>
  <si>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</si>
  <si>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</si>
  <si>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</si>
  <si>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</si>
  <si>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</si>
  <si>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</si>
  <si>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</si>
  <si>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</si>
  <si>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</si>
  <si>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</si>
  <si>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</si>
  <si>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</si>
  <si>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</si>
  <si>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</si>
  <si>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</si>
  <si>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</si>
  <si>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</si>
  <si>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</si>
  <si>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</si>
  <si>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</si>
  <si>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</si>
  <si>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</si>
  <si>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</si>
  <si>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</si>
  <si>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</si>
  <si>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</si>
  <si>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</si>
  <si>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</si>
  <si>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</si>
  <si>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</si>
  <si>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</si>
  <si>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</si>
  <si>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</si>
  <si>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</si>
  <si>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</si>
  <si>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</si>
  <si>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</si>
  <si>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</si>
  <si>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</si>
  <si>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</si>
  <si>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</si>
  <si>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</si>
  <si>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</si>
  <si>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</si>
  <si>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</si>
  <si>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</si>
  <si>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</si>
  <si>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</si>
  <si>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</si>
  <si>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</si>
  <si>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</si>
  <si>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</si>
  <si>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</si>
  <si>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</si>
  <si>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</si>
  <si>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</si>
  <si>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</si>
  <si>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</si>
  <si>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</si>
  <si>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</si>
  <si>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</si>
  <si>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</si>
  <si>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</si>
  <si>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</si>
  <si>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</si>
  <si>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</si>
  <si>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</si>
  <si>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</si>
  <si>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</si>
  <si>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</si>
  <si>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</si>
  <si>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</si>
  <si>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</si>
  <si>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</si>
  <si>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</si>
  <si>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</si>
  <si>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</si>
  <si>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</si>
  <si>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</si>
  <si>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</si>
  <si>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</si>
  <si>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</si>
  <si>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</si>
  <si>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</si>
  <si>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</si>
  <si>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</si>
  <si>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</si>
  <si>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</si>
  <si>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</si>
  <si>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</si>
  <si>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</si>
  <si>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</si>
  <si>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</si>
  <si>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</si>
  <si>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</si>
  <si>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</si>
  <si>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</si>
  <si>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</si>
  <si>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</si>
  <si>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</si>
  <si>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</si>
  <si>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</si>
  <si>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</si>
  <si>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</si>
  <si>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</si>
  <si>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</si>
  <si>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</si>
  <si>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</si>
  <si>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</si>
  <si>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</si>
  <si>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</si>
  <si>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</si>
  <si>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</si>
  <si>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</si>
  <si>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</si>
  <si>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</si>
  <si>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</si>
  <si>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</si>
  <si>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</si>
  <si>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</si>
  <si>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</si>
  <si>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</si>
  <si>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</si>
  <si>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</si>
  <si>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</si>
  <si>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</si>
  <si>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</si>
  <si>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</si>
  <si>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</si>
  <si>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</si>
  <si>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</si>
  <si>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</si>
  <si>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</si>
  <si>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</si>
  <si>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</si>
  <si>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</si>
  <si>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</si>
  <si>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</si>
  <si>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</si>
  <si>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</si>
  <si>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</si>
  <si>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</si>
  <si>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</si>
  <si>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</si>
  <si>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</si>
  <si>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</si>
  <si>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</si>
  <si>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</si>
  <si>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</si>
  <si>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</si>
  <si>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</si>
  <si>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</si>
  <si>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</si>
  <si>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</si>
  <si>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</si>
  <si>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</si>
  <si>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</si>
  <si>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</si>
  <si>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</si>
  <si>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</si>
  <si>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</si>
  <si>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</si>
  <si>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</si>
  <si>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</si>
  <si>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</si>
  <si>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</si>
  <si>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</si>
  <si>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</si>
  <si>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</si>
  <si>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</si>
  <si>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</si>
  <si>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</si>
  <si>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</si>
  <si>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</si>
  <si>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</si>
  <si>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</si>
  <si>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</si>
  <si>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</si>
  <si>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</si>
  <si>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</si>
  <si>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</si>
  <si>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</si>
  <si>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</si>
  <si>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</si>
  <si>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</si>
  <si>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</si>
  <si>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</si>
  <si>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</si>
  <si>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</si>
  <si>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</si>
  <si>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</si>
  <si>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</si>
  <si>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</si>
  <si>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</si>
  <si>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</si>
  <si>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</si>
  <si>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</si>
  <si>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</si>
  <si>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</si>
  <si>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</si>
  <si>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</si>
  <si>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</si>
  <si>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</si>
  <si>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</si>
  <si>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</si>
  <si>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</si>
  <si>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</si>
  <si>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</si>
  <si>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</si>
  <si>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</si>
  <si>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</si>
  <si>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</si>
  <si>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</si>
  <si>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</si>
  <si>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</si>
  <si>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</si>
  <si>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</si>
  <si>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</si>
  <si>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</si>
  <si>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</si>
  <si>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</si>
  <si>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</si>
  <si>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</si>
  <si>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</si>
  <si>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</si>
  <si>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</si>
  <si>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</si>
  <si>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</si>
  <si>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</si>
  <si>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</si>
  <si>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</si>
  <si>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</si>
  <si>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</si>
  <si>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</si>
  <si>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</si>
  <si>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</si>
  <si>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</si>
  <si>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</si>
  <si>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</si>
  <si>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</si>
  <si>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</si>
  <si>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</si>
  <si>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</si>
  <si>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</si>
  <si>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</si>
  <si>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</si>
  <si>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</si>
  <si>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</si>
  <si>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</si>
  <si>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</si>
  <si>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</si>
  <si>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</si>
  <si>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</si>
  <si>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</si>
  <si>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</si>
  <si>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</si>
  <si>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</si>
  <si>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</si>
  <si>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</si>
  <si>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</si>
  <si>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</si>
  <si>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</si>
  <si>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</si>
  <si>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</si>
  <si>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</si>
  <si>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</si>
  <si>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</si>
  <si>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</si>
  <si>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</si>
  <si>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</si>
  <si>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</si>
  <si>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</si>
  <si>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</si>
  <si>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</si>
  <si>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</si>
  <si>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</si>
  <si>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</si>
  <si>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</si>
  <si>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</si>
  <si>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</si>
  <si>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</si>
  <si>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</si>
  <si>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</si>
  <si>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</si>
  <si>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</si>
  <si>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</si>
  <si>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</si>
  <si>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</si>
  <si>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</si>
  <si>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</si>
  <si>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</si>
  <si>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</si>
  <si>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</si>
  <si>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</si>
  <si>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</si>
  <si>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</si>
  <si>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</si>
  <si>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</si>
  <si>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</si>
  <si>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</si>
  <si>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</si>
  <si>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</si>
  <si>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</si>
  <si>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</si>
  <si>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</si>
  <si>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</si>
  <si>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</si>
  <si>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</si>
  <si>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</si>
  <si>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</si>
  <si>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</si>
  <si>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</si>
  <si>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</si>
  <si>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</si>
  <si>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</si>
  <si>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</si>
  <si>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</si>
  <si>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</si>
  <si>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</si>
  <si>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</si>
  <si>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</si>
  <si>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</si>
  <si>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</si>
  <si>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</si>
  <si>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</si>
  <si>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</si>
  <si>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</si>
  <si>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</si>
  <si>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</si>
  <si>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</si>
  <si>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</si>
  <si>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</si>
  <si>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</si>
  <si>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</si>
  <si>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</si>
  <si>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</si>
  <si>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</si>
  <si>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</si>
  <si>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</si>
  <si>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</si>
  <si>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</si>
  <si>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</si>
  <si>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</si>
  <si>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</si>
  <si>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</si>
  <si>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</si>
  <si>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</si>
  <si>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</si>
  <si>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</si>
  <si>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</si>
  <si>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</si>
  <si>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</si>
  <si>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</si>
  <si>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</si>
  <si>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</si>
  <si>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</si>
  <si>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</si>
  <si>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</si>
  <si>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</si>
  <si>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</si>
  <si>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</si>
  <si>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</si>
  <si>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</si>
  <si>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</si>
  <si>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</si>
  <si>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</si>
  <si>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</si>
  <si>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</si>
  <si>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</si>
  <si>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</si>
  <si>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</si>
  <si>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</si>
  <si>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</si>
  <si>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</si>
  <si>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</si>
  <si>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</si>
  <si>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</si>
  <si>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</si>
  <si>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</si>
  <si>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</si>
  <si>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</si>
  <si>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</si>
  <si>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</si>
  <si>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</si>
  <si>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</si>
  <si>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</si>
  <si>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</si>
  <si>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</si>
  <si>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</si>
  <si>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</si>
  <si>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</si>
  <si>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</si>
  <si>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</si>
  <si>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</si>
  <si>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</si>
  <si>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</si>
  <si>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</si>
  <si>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</si>
  <si>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</si>
  <si>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</si>
  <si>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</si>
  <si>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</si>
  <si>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</si>
  <si>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</si>
  <si>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</si>
  <si>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</si>
  <si>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</si>
  <si>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</si>
  <si>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</si>
  <si>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</si>
  <si>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</si>
  <si>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</si>
  <si>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</si>
  <si>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</si>
  <si>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</si>
  <si>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</si>
  <si>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</si>
  <si>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</si>
  <si>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</si>
  <si>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</si>
  <si>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</si>
  <si>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</si>
  <si>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</si>
  <si>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</si>
  <si>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</si>
  <si>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</si>
  <si>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</si>
  <si>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</si>
  <si>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</si>
  <si>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</si>
  <si>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</si>
  <si>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</si>
  <si>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</si>
  <si>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</si>
  <si>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</si>
  <si>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</si>
  <si>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</si>
  <si>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</si>
  <si>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</si>
  <si>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</si>
  <si>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</si>
  <si>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</si>
  <si>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</si>
  <si>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</si>
  <si>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</si>
  <si>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</si>
  <si>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</si>
  <si>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</si>
  <si>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</si>
  <si>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</si>
  <si>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</si>
  <si>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</si>
  <si>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</si>
  <si>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</si>
  <si>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</si>
  <si>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</si>
  <si>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</si>
  <si>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</si>
  <si>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</si>
  <si>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</si>
  <si>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</si>
  <si>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</si>
  <si>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</si>
  <si>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</si>
  <si>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</si>
  <si>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</si>
  <si>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</si>
  <si>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</si>
  <si>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</si>
  <si>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</si>
  <si>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</si>
  <si>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</si>
  <si>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</si>
  <si>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</si>
  <si>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</si>
  <si>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</si>
  <si>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</si>
  <si>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</si>
  <si>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</si>
  <si>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</si>
  <si>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</si>
  <si>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</si>
  <si>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</si>
  <si>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</si>
  <si>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</si>
  <si>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</si>
  <si>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</si>
  <si>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</si>
  <si>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</si>
  <si>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</si>
  <si>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</si>
  <si>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</si>
  <si>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</si>
  <si>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</si>
  <si>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</si>
  <si>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</si>
  <si>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</si>
  <si>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</si>
  <si>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</si>
  <si>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</si>
  <si>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</si>
  <si>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</si>
  <si>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</si>
  <si>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</si>
  <si>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</si>
  <si>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</si>
  <si>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</si>
  <si>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</si>
  <si>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</si>
  <si>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</si>
  <si>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</si>
  <si>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</si>
  <si>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</si>
  <si>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</si>
  <si>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</si>
  <si>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</si>
  <si>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</si>
  <si>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</si>
  <si>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</si>
  <si>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</si>
  <si>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</si>
  <si>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</si>
  <si>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</si>
  <si>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</si>
  <si>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</si>
  <si>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</si>
  <si>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</si>
  <si>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</si>
  <si>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</si>
  <si>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</si>
  <si>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</si>
  <si>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</si>
  <si>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</si>
  <si>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</si>
  <si>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</si>
  <si>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</si>
  <si>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</si>
  <si>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</si>
  <si>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</si>
  <si>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</si>
  <si>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</si>
  <si>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</si>
  <si>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</si>
  <si>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</si>
  <si>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</si>
  <si>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</si>
  <si>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</si>
  <si>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</si>
  <si>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</si>
  <si>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</si>
  <si>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</si>
  <si>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</si>
  <si>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</si>
  <si>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</si>
  <si>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</si>
  <si>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</si>
  <si>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</si>
  <si>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</si>
  <si>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</si>
  <si>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</si>
  <si>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</si>
  <si>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</si>
  <si>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</si>
  <si>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</si>
  <si>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</si>
  <si>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</si>
  <si>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</si>
  <si>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</si>
  <si>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</si>
  <si>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</si>
  <si>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</si>
  <si>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</si>
  <si>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</si>
  <si>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</si>
  <si>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</si>
  <si>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</si>
  <si>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</si>
  <si>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</si>
  <si>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</si>
  <si>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</si>
  <si>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</si>
  <si>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</si>
  <si>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</si>
  <si>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</si>
  <si>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</si>
  <si>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</si>
  <si>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</si>
  <si>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</si>
  <si>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</si>
  <si>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</si>
  <si>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</si>
  <si>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</si>
  <si>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</si>
  <si>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</si>
  <si>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</si>
  <si>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</si>
  <si>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</si>
  <si>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</si>
  <si>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</si>
  <si>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</si>
  <si>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</si>
  <si>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</si>
  <si>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</si>
  <si>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</si>
  <si>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</si>
  <si>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</si>
  <si>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</si>
  <si>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</si>
  <si>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</si>
  <si>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</si>
  <si>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</si>
  <si>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</si>
  <si>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</si>
  <si>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</si>
  <si>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</si>
  <si>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</si>
  <si>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</si>
  <si>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</si>
  <si>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</si>
  <si>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</si>
  <si>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</si>
  <si>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</si>
  <si>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</si>
  <si>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</si>
  <si>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</si>
  <si>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</si>
  <si>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</si>
  <si>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</si>
  <si>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</si>
  <si>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</si>
  <si>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</si>
  <si>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</si>
  <si>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</si>
  <si>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</si>
  <si>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</si>
  <si>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</si>
  <si>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</si>
  <si>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</si>
  <si>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</si>
  <si>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</si>
  <si>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</si>
  <si>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</si>
  <si>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</si>
  <si>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</si>
  <si>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</si>
  <si>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</si>
  <si>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</si>
  <si>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</si>
  <si>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</si>
  <si>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</si>
  <si>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</si>
  <si>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</si>
  <si>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</si>
  <si>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</si>
  <si>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</si>
  <si>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</si>
  <si>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</si>
  <si>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</si>
  <si>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</si>
  <si>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</si>
  <si>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</si>
  <si>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</si>
  <si>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</si>
  <si>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</si>
  <si>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</si>
  <si>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</si>
  <si>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</si>
  <si>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</si>
  <si>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</si>
  <si>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</si>
  <si>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</si>
  <si>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</si>
  <si>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</si>
  <si>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</si>
  <si>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</si>
  <si>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</si>
  <si>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</si>
  <si>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</si>
  <si>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</si>
  <si>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</si>
  <si>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</si>
  <si>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</si>
  <si>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</si>
  <si>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</si>
  <si>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</si>
  <si>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</si>
  <si>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</si>
  <si>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</si>
  <si>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</si>
  <si>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</si>
  <si>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</si>
  <si>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</si>
  <si>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</si>
  <si>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</si>
  <si>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</si>
  <si>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</si>
  <si>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</si>
  <si>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</si>
  <si>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</si>
  <si>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</si>
  <si>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</si>
  <si>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</si>
  <si>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</si>
  <si>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</si>
  <si>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</si>
  <si>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</si>
  <si>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</si>
  <si>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</si>
  <si>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</si>
  <si>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</si>
  <si>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</si>
  <si>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</si>
  <si>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</si>
  <si>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</si>
  <si>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</si>
  <si>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</si>
  <si>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</si>
  <si>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</si>
  <si>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</si>
  <si>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</si>
  <si>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</si>
  <si>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</si>
  <si>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</si>
  <si>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</si>
  <si>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</si>
  <si>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</si>
  <si>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</si>
  <si>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</si>
  <si>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</si>
  <si>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</si>
  <si>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</si>
  <si>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</si>
  <si>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</si>
  <si>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</si>
  <si>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</si>
  <si>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</si>
  <si>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</si>
  <si>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</si>
  <si>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</si>
  <si>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</si>
  <si>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</si>
  <si>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</si>
  <si>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</si>
  <si>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</si>
  <si>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</si>
  <si>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</si>
  <si>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</si>
  <si>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</si>
  <si>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</si>
  <si>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</si>
  <si>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</si>
  <si>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</si>
  <si>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</si>
  <si>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</si>
  <si>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</si>
  <si>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</si>
  <si>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</si>
  <si>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</si>
  <si>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</si>
  <si>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</si>
  <si>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</si>
  <si>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</si>
  <si>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</si>
  <si>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</si>
  <si>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</si>
  <si>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</si>
  <si>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</si>
  <si>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</si>
  <si>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</si>
  <si>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</si>
  <si>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</si>
  <si>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</si>
  <si>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</si>
  <si>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</si>
  <si>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</si>
  <si>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</si>
  <si>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</si>
  <si>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</si>
  <si>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</si>
  <si>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</si>
  <si>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</si>
  <si>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</si>
  <si>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</si>
  <si>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</si>
  <si>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</si>
  <si>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</si>
  <si>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</si>
  <si>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</si>
  <si>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</si>
  <si>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</si>
  <si>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</si>
  <si>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</si>
  <si>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</si>
  <si>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</si>
  <si>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</si>
  <si>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</si>
  <si>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</si>
  <si>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</si>
  <si>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</si>
  <si>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</si>
  <si>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</si>
  <si>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</si>
  <si>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</si>
  <si>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</si>
  <si>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</si>
  <si>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</si>
  <si>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</si>
  <si>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</si>
  <si>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</si>
  <si>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</si>
  <si>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</si>
  <si>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</si>
  <si>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</si>
  <si>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</si>
  <si>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</si>
  <si>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</si>
  <si>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</si>
  <si>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</si>
  <si>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</si>
  <si>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</si>
  <si>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</si>
  <si>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</si>
  <si>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</si>
  <si>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</si>
  <si>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</si>
  <si>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</si>
  <si>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</si>
  <si>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</si>
  <si>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</si>
  <si>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</si>
  <si>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</si>
  <si>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</si>
  <si>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</si>
  <si>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</si>
  <si>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</si>
  <si>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</si>
  <si>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</si>
  <si>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</si>
  <si>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</si>
  <si>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</si>
  <si>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</si>
  <si>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</si>
  <si>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</si>
  <si>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</si>
  <si>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</si>
  <si>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</si>
  <si>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</si>
  <si>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</si>
  <si>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</si>
  <si>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</si>
  <si>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</si>
  <si>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</si>
  <si>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</si>
  <si>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</si>
  <si>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</si>
  <si>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</si>
  <si>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</si>
  <si>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</si>
  <si>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</si>
  <si>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</si>
  <si>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</si>
  <si>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</si>
  <si>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</si>
  <si>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</si>
  <si>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</si>
  <si>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</si>
  <si>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</si>
  <si>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</si>
  <si>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</si>
  <si>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</si>
  <si>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</si>
  <si>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</si>
  <si>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</si>
  <si>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</si>
  <si>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</si>
  <si>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</si>
  <si>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</si>
  <si>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</si>
  <si>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</si>
  <si>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</si>
  <si>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</si>
  <si>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</si>
  <si>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</si>
  <si>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</si>
  <si>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</si>
  <si>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</si>
  <si>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</si>
  <si>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</si>
  <si>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</si>
  <si>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</si>
  <si>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</si>
  <si>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</si>
  <si>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</si>
  <si>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</si>
  <si>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</si>
  <si>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</si>
  <si>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</si>
  <si>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</si>
  <si>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</si>
  <si>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</si>
  <si>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</si>
  <si>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</si>
  <si>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</si>
  <si>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</si>
  <si>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</si>
  <si>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</si>
  <si>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</si>
  <si>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</si>
  <si>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</si>
  <si>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</si>
  <si>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</si>
  <si>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</si>
  <si>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</si>
  <si>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</si>
  <si>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</si>
  <si>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</si>
  <si>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</si>
  <si>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</si>
  <si>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</si>
  <si>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</si>
  <si>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</si>
  <si>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</si>
  <si>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</si>
  <si>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</si>
  <si>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</si>
  <si>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</si>
  <si>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</si>
  <si>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</si>
  <si>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</si>
  <si>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</si>
  <si>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</si>
  <si>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</si>
  <si>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</si>
  <si>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</si>
  <si>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</si>
  <si>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</si>
  <si>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</si>
  <si>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</si>
  <si>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</si>
  <si>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</si>
  <si>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</si>
  <si>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</si>
  <si>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</si>
  <si>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</si>
  <si>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</si>
  <si>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</si>
  <si>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</si>
  <si>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</si>
  <si>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</si>
  <si>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</si>
  <si>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</si>
  <si>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</si>
  <si>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</si>
  <si>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</si>
  <si>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</si>
  <si>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</si>
  <si>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</si>
  <si>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</si>
  <si>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</si>
  <si>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</si>
  <si>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</si>
  <si>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</si>
  <si>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</si>
  <si>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</si>
  <si>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</si>
  <si>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</si>
  <si>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</si>
  <si>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</si>
  <si>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</si>
  <si>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</si>
  <si>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</si>
  <si>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</si>
  <si>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</si>
  <si>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</si>
  <si>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</si>
  <si>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</si>
  <si>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</si>
  <si>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</si>
  <si>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</si>
  <si>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</si>
  <si>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</si>
  <si>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</si>
  <si>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</si>
  <si>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</si>
  <si>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</si>
  <si>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</si>
  <si>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</si>
  <si>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</si>
  <si>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</si>
  <si>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</si>
  <si>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</si>
  <si>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</si>
  <si>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</si>
  <si>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</si>
  <si>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</si>
  <si>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</si>
  <si>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</si>
  <si>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</si>
  <si>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</si>
  <si>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</si>
  <si>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</si>
  <si>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</si>
  <si>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</si>
  <si>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</si>
  <si>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</si>
  <si>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</si>
  <si>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</si>
  <si>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</si>
  <si>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</si>
  <si>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</si>
  <si>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</si>
  <si>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</si>
  <si>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</si>
  <si>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</si>
  <si>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</si>
  <si>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</si>
  <si>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</si>
  <si>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</si>
  <si>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</si>
  <si>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</si>
  <si>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</si>
  <si>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</si>
  <si>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</si>
  <si>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</si>
  <si>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</si>
  <si>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</si>
  <si>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</si>
  <si>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</si>
  <si>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</si>
  <si>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</si>
  <si>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</si>
  <si>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</si>
  <si>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</si>
  <si>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</si>
  <si>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</si>
  <si>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</si>
  <si>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</si>
  <si>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</si>
  <si>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</si>
  <si>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</si>
  <si>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</si>
  <si>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</si>
  <si>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</si>
  <si>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</si>
  <si>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</si>
  <si>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</si>
  <si>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</si>
  <si>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</si>
  <si>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</si>
  <si>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</si>
  <si>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</si>
  <si>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</si>
  <si>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</si>
  <si>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</si>
  <si>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</si>
  <si>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</si>
  <si>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</si>
  <si>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</si>
  <si>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</si>
  <si>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</si>
  <si>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</si>
  <si>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</si>
  <si>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</si>
  <si>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</si>
  <si>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</si>
  <si>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</si>
  <si>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</si>
  <si>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</si>
  <si>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</si>
  <si>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</si>
  <si>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</si>
  <si>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</si>
  <si>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</si>
  <si>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</si>
  <si>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</si>
  <si>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</si>
  <si>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</si>
  <si>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</si>
  <si>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</si>
  <si>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</si>
  <si>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</si>
  <si>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</si>
  <si>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</si>
  <si>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</si>
  <si>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</si>
  <si>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</si>
  <si>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</si>
  <si>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</si>
  <si>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</si>
  <si>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</si>
  <si>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</si>
  <si>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</si>
  <si>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</si>
  <si>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</si>
  <si>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</si>
  <si>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</si>
  <si>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</si>
  <si>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</si>
  <si>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</si>
  <si>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</si>
  <si>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</si>
  <si>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</si>
  <si>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</si>
  <si>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</si>
  <si>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</si>
  <si>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</si>
  <si>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</si>
  <si>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</si>
  <si>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</si>
  <si>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</si>
  <si>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</si>
  <si>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</si>
  <si>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</si>
  <si>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</si>
  <si>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</si>
  <si>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</si>
  <si>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</si>
  <si>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</si>
  <si>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</si>
  <si>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</si>
  <si>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</si>
  <si>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</si>
  <si>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</si>
  <si>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</si>
  <si>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</si>
  <si>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</si>
  <si>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</si>
  <si>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</si>
  <si>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</si>
  <si>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</si>
  <si>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</si>
  <si>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</si>
  <si>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</si>
  <si>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</si>
  <si>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</si>
  <si>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</si>
  <si>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</si>
  <si>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</si>
  <si>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</si>
  <si>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</si>
  <si>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</si>
  <si>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</si>
  <si>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</si>
  <si>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</si>
  <si>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</si>
  <si>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</si>
  <si>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</si>
  <si>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</si>
  <si>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</si>
  <si>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</si>
  <si>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</si>
  <si>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</si>
  <si>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</si>
  <si>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</si>
  <si>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</si>
  <si>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</si>
  <si>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</si>
  <si>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</si>
  <si>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</si>
  <si>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</si>
  <si>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</si>
  <si>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</si>
  <si>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</si>
  <si>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</si>
  <si>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</si>
  <si>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</si>
  <si>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</si>
  <si>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</si>
  <si>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</si>
  <si>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</si>
  <si>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</si>
  <si>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</si>
  <si>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</si>
  <si>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</si>
  <si>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</si>
  <si>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</si>
  <si>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</si>
  <si>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</si>
  <si>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</si>
  <si>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</si>
  <si>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</si>
  <si>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</si>
  <si>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</si>
  <si>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</si>
  <si>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</si>
  <si>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</si>
  <si>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</si>
  <si>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</si>
  <si>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</si>
  <si>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</si>
  <si>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</si>
  <si>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</si>
  <si>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</si>
  <si>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</si>
  <si>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</si>
  <si>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</si>
  <si>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</si>
  <si>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</si>
  <si>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</si>
  <si>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</si>
  <si>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</si>
  <si>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</si>
  <si>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</si>
  <si>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</si>
  <si>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</si>
  <si>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</si>
  <si>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</si>
  <si>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</si>
  <si>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</si>
  <si>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</si>
  <si>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</si>
  <si>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</si>
  <si>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</si>
  <si>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</si>
  <si>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</si>
  <si>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</si>
  <si>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</si>
  <si>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</si>
  <si>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</si>
  <si>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</si>
  <si>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</si>
  <si>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</si>
  <si>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</si>
  <si>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</si>
  <si>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</si>
  <si>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</si>
  <si>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</si>
  <si>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</si>
  <si>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</si>
  <si>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</si>
  <si>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</si>
  <si>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</si>
  <si>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</si>
  <si>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</si>
  <si>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</si>
  <si>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</si>
  <si>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</si>
  <si>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</si>
  <si>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</si>
  <si>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</si>
  <si>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</si>
  <si>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</si>
  <si>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</si>
  <si>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</si>
  <si>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</si>
  <si>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</si>
  <si>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</si>
  <si>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</si>
  <si>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</si>
  <si>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</si>
  <si>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</si>
  <si>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</si>
  <si>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</si>
  <si>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</si>
  <si>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</si>
  <si>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</si>
  <si>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</si>
  <si>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</si>
  <si>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</si>
  <si>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</si>
  <si>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</si>
  <si>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</si>
  <si>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</si>
  <si>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</si>
  <si>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</si>
  <si>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</si>
  <si>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</si>
  <si>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</si>
  <si>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</si>
  <si>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</si>
  <si>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</si>
  <si>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</si>
  <si>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</si>
  <si>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</si>
  <si>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</si>
  <si>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</si>
  <si>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</si>
  <si>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</si>
  <si>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</si>
  <si>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</si>
  <si>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</si>
  <si>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</si>
  <si>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</si>
  <si>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</si>
  <si>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</si>
  <si>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</si>
  <si>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</si>
  <si>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</si>
  <si>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</si>
  <si>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</si>
  <si>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</si>
  <si>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</si>
  <si>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</si>
  <si>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</si>
  <si>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</si>
  <si>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</si>
  <si>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</si>
  <si>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</si>
  <si>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</si>
  <si>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</si>
  <si>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</si>
  <si>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</si>
  <si>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</si>
  <si>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</si>
  <si>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</si>
  <si>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</si>
  <si>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</si>
  <si>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</si>
  <si>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</si>
  <si>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</si>
  <si>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</si>
  <si>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</si>
  <si>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</si>
  <si>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</si>
  <si>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</si>
  <si>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</si>
  <si>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</si>
  <si>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</si>
  <si>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</si>
  <si>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</si>
  <si>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</si>
  <si>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</si>
  <si>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</si>
  <si>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</si>
  <si>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</si>
  <si>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</si>
  <si>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</si>
  <si>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</si>
  <si>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</si>
  <si>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</si>
  <si>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</si>
  <si>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</si>
  <si>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</si>
  <si>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</si>
  <si>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</si>
  <si>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</si>
  <si>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</si>
  <si>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</si>
  <si>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</si>
  <si>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</si>
  <si>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</si>
  <si>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</si>
  <si>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</si>
  <si>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</si>
  <si>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</si>
  <si>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</si>
  <si>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</si>
  <si>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</si>
  <si>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</si>
  <si>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</si>
  <si>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</si>
  <si>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</si>
  <si>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</si>
  <si>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</si>
  <si>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</si>
  <si>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</si>
  <si>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</si>
  <si>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</si>
  <si>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</si>
  <si>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</si>
  <si>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</si>
  <si>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</si>
  <si>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</si>
  <si>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</si>
  <si>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</si>
  <si>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</si>
  <si>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</si>
  <si>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</si>
  <si>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</si>
  <si>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</si>
  <si>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</si>
  <si>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</si>
  <si>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</si>
  <si>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</si>
  <si>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</si>
  <si>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</si>
  <si>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</si>
  <si>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</si>
  <si>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</si>
  <si>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</si>
  <si>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</si>
  <si>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</si>
  <si>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</si>
  <si>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</si>
  <si>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</si>
  <si>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</si>
  <si>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</si>
  <si>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</si>
  <si>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</si>
  <si>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</si>
  <si>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</si>
  <si>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</si>
  <si>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</si>
  <si>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</si>
  <si>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</si>
  <si>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</si>
  <si>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</si>
  <si>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</si>
  <si>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</si>
  <si>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</si>
  <si>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</si>
  <si>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</si>
  <si>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</si>
  <si>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</si>
  <si>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</si>
  <si>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</si>
  <si>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</si>
  <si>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</si>
  <si>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</si>
  <si>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</si>
  <si>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</si>
  <si>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</si>
  <si>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</si>
  <si>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</si>
  <si>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</si>
  <si>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</si>
  <si>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</si>
  <si>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</si>
  <si>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</si>
  <si>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</si>
  <si>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</si>
  <si>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</si>
  <si>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</si>
  <si>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</si>
  <si>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</si>
  <si>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</si>
  <si>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</si>
  <si>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</si>
  <si>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</si>
  <si>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</si>
  <si>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</si>
  <si>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</si>
  <si>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</si>
  <si>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</si>
  <si>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</si>
  <si>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</si>
  <si>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</si>
  <si>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</si>
  <si>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</si>
  <si>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</si>
  <si>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</si>
  <si>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</si>
  <si>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</si>
  <si>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</si>
  <si>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</si>
  <si>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</si>
  <si>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</si>
  <si>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</si>
  <si>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</si>
  <si>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</si>
  <si>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</si>
  <si>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</si>
  <si>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</si>
  <si>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</si>
  <si>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</si>
  <si>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</si>
  <si>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</si>
  <si>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</si>
  <si>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</si>
  <si>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</si>
  <si>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</si>
  <si>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</si>
  <si>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</si>
  <si>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</si>
  <si>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</si>
  <si>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</si>
  <si>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</si>
  <si>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</si>
  <si>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</si>
  <si>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</si>
  <si>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</si>
  <si>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</si>
  <si>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</si>
  <si>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</si>
  <si>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</si>
  <si>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</si>
  <si>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</si>
  <si>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</si>
  <si>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</si>
  <si>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</si>
  <si>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</si>
  <si>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</si>
  <si>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</si>
  <si>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</si>
  <si>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</si>
  <si>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</si>
  <si>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</si>
  <si>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</si>
  <si>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</si>
  <si>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</si>
  <si>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</si>
  <si>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</si>
  <si>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</si>
  <si>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</si>
  <si>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</si>
  <si>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</si>
  <si>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</si>
  <si>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</si>
  <si>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</si>
  <si>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</si>
  <si>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</si>
  <si>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</si>
  <si>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</si>
  <si>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</si>
  <si>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</si>
  <si>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</si>
  <si>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</si>
  <si>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</si>
  <si>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</si>
  <si>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</si>
  <si>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</si>
  <si>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</si>
  <si>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</si>
  <si>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</si>
  <si>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</si>
  <si>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</si>
  <si>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</si>
  <si>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</si>
  <si>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</si>
  <si>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</si>
  <si>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</si>
  <si>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</si>
  <si>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</si>
  <si>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</si>
  <si>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</si>
  <si>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</si>
  <si>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</si>
  <si>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</si>
  <si>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</si>
  <si>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</si>
  <si>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</si>
  <si>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</si>
  <si>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</si>
  <si>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</si>
  <si>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</si>
  <si>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</si>
  <si>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</si>
  <si>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</si>
  <si>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</si>
  <si>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</si>
  <si>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</si>
  <si>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</si>
  <si>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</si>
  <si>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</si>
  <si>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</si>
  <si>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</si>
  <si>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</si>
  <si>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</si>
  <si>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</si>
  <si>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</si>
  <si>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</si>
  <si>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</si>
  <si>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</si>
  <si>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</si>
  <si>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</si>
  <si>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</si>
  <si>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</si>
  <si>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</si>
  <si>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</si>
  <si>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</si>
  <si>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</si>
  <si>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</si>
  <si>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</si>
  <si>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</si>
  <si>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</si>
  <si>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</si>
  <si>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</si>
  <si>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</si>
  <si>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</si>
  <si>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</si>
  <si>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</si>
  <si>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</si>
  <si>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</si>
  <si>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</si>
  <si>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</si>
  <si>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</si>
  <si>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</si>
  <si>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</si>
  <si>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</si>
  <si>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</si>
  <si>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</si>
  <si>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</si>
  <si>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</si>
  <si>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</si>
  <si>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</si>
  <si>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</si>
  <si>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</si>
  <si>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</si>
  <si>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</si>
  <si>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</si>
  <si>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</si>
  <si>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</si>
  <si>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</si>
  <si>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</si>
  <si>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</si>
  <si>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</si>
  <si>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</si>
  <si>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</si>
  <si>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</si>
  <si>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</si>
  <si>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</si>
  <si>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</si>
  <si>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</si>
  <si>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</si>
  <si>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</si>
  <si>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</si>
  <si>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</si>
  <si>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</si>
  <si>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</si>
  <si>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</si>
  <si>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</si>
  <si>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</si>
  <si>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</si>
  <si>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</si>
  <si>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</si>
  <si>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</si>
  <si>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</si>
  <si>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</si>
  <si>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</si>
  <si>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</si>
  <si>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</si>
  <si>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</si>
  <si>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</si>
  <si>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</si>
  <si>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</si>
  <si>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</si>
  <si>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</si>
  <si>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</si>
  <si>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</si>
  <si>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</si>
  <si>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</si>
  <si>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</si>
  <si>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</si>
  <si>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</si>
  <si>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</si>
  <si>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</si>
  <si>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</si>
  <si>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</si>
  <si>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</si>
  <si>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</si>
  <si>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</si>
  <si>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</si>
  <si>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</si>
  <si>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</si>
  <si>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</si>
  <si>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</si>
  <si>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</si>
  <si>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</si>
  <si>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</si>
  <si>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</si>
  <si>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</si>
  <si>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</si>
  <si>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</si>
  <si>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</si>
  <si>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</si>
  <si>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</si>
  <si>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</si>
  <si>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</si>
  <si>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</si>
  <si>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</si>
  <si>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</si>
  <si>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</si>
  <si>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</si>
  <si>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</si>
  <si>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</si>
  <si>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</si>
  <si>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</si>
  <si>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</si>
  <si>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</si>
  <si>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</si>
  <si>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</si>
  <si>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</si>
  <si>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</si>
  <si>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</si>
  <si>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</si>
  <si>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</si>
  <si>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</si>
  <si>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</si>
  <si>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</si>
  <si>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</si>
  <si>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</si>
  <si>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</si>
  <si>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</si>
  <si>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</si>
  <si>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</si>
  <si>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</si>
  <si>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</si>
  <si>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</si>
  <si>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</si>
  <si>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</si>
  <si>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</si>
  <si>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</si>
  <si>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</si>
  <si>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</si>
  <si>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</si>
  <si>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</si>
  <si>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</si>
  <si>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</si>
  <si>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</si>
  <si>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</si>
  <si>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</si>
  <si>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</si>
  <si>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</si>
  <si>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</si>
  <si>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</si>
  <si>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</si>
  <si>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</si>
  <si>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</si>
  <si>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</si>
  <si>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</si>
  <si>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</si>
  <si>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</si>
  <si>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</si>
  <si>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</si>
  <si>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</si>
  <si>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</si>
  <si>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</si>
  <si>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</si>
  <si>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</si>
  <si>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</si>
  <si>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</si>
  <si>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</si>
  <si>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</si>
  <si>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</si>
  <si>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</si>
  <si>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</si>
  <si>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</si>
  <si>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</si>
  <si>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</si>
  <si>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</si>
  <si>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</si>
  <si>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</si>
  <si>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</si>
  <si>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</si>
  <si>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</si>
  <si>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</si>
  <si>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</si>
  <si>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</si>
  <si>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</si>
  <si>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</si>
  <si>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</si>
  <si>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</si>
  <si>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</si>
  <si>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</si>
  <si>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</si>
  <si>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</si>
  <si>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</si>
  <si>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</si>
  <si>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</si>
  <si>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</si>
  <si>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</si>
  <si>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</si>
  <si>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</si>
  <si>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</si>
  <si>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</si>
  <si>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</si>
  <si>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</si>
  <si>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</si>
  <si>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</si>
  <si>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</si>
  <si>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</si>
  <si>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</si>
  <si>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</si>
  <si>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</si>
  <si>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</si>
  <si>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</si>
  <si>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</si>
  <si>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</si>
  <si>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</si>
  <si>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</si>
  <si>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</si>
  <si>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</si>
  <si>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</si>
  <si>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</si>
  <si>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</si>
  <si>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</si>
  <si>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</si>
  <si>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</si>
  <si>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</si>
  <si>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</si>
  <si>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</si>
  <si>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</si>
  <si>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</si>
  <si>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</si>
  <si>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</si>
  <si>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</si>
  <si>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</si>
  <si>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</si>
  <si>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</si>
  <si>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</si>
  <si>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</si>
  <si>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</si>
  <si>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</si>
  <si>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</si>
  <si>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</si>
  <si>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</si>
  <si>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</si>
  <si>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</si>
  <si>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</si>
  <si>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</si>
  <si>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</si>
  <si>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</si>
  <si>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</si>
  <si>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</si>
  <si>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</si>
  <si>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</si>
  <si>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</si>
  <si>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</si>
  <si>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</si>
  <si>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</si>
  <si>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</si>
  <si>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</si>
  <si>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</si>
  <si>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</si>
  <si>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</si>
  <si>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</si>
  <si>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</si>
  <si>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</si>
  <si>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</si>
  <si>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</si>
  <si>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</si>
  <si>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</si>
  <si>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</si>
  <si>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</si>
  <si>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</si>
  <si>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</si>
  <si>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</si>
  <si>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</si>
  <si>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</si>
  <si>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</si>
  <si>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</si>
  <si>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</si>
  <si>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</si>
  <si>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</si>
  <si>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</si>
  <si>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</si>
  <si>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</si>
  <si>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</si>
  <si>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</si>
  <si>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</si>
  <si>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</si>
  <si>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</si>
  <si>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</si>
  <si>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</si>
  <si>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</si>
  <si>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</si>
  <si>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</si>
  <si>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</si>
  <si>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</si>
  <si>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</si>
  <si>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</si>
  <si>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</si>
  <si>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</si>
  <si>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</si>
  <si>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</si>
  <si>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</si>
  <si>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</si>
  <si>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</si>
  <si>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</si>
  <si>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</si>
  <si>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</si>
  <si>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</si>
  <si>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</si>
  <si>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</si>
  <si>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</si>
  <si>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</si>
  <si>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</si>
  <si>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</si>
  <si>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</si>
  <si>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</si>
  <si>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</si>
  <si>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</si>
  <si>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</si>
  <si>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</si>
  <si>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</si>
  <si>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</si>
  <si>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</si>
  <si>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</si>
  <si>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</si>
  <si>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</si>
  <si>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</si>
  <si>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</si>
  <si>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</si>
  <si>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</si>
  <si>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</si>
  <si>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</si>
  <si>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</si>
  <si>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</si>
  <si>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</si>
  <si>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</si>
  <si>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</si>
  <si>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</si>
  <si>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</si>
  <si>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</si>
  <si>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</si>
  <si>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</si>
  <si>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</si>
  <si>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</si>
  <si>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</si>
  <si>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</si>
  <si>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</si>
  <si>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</si>
  <si>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</si>
  <si>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</si>
  <si>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</si>
  <si>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</si>
  <si>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</si>
  <si>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</si>
  <si>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</si>
  <si>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</si>
  <si>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</si>
  <si>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</si>
  <si>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</si>
  <si>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</si>
  <si>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</si>
  <si>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</si>
  <si>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</si>
  <si>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</si>
  <si>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</si>
  <si>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</si>
  <si>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</si>
  <si>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</si>
  <si>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</si>
  <si>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</si>
  <si>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</si>
  <si>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</si>
  <si>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</si>
  <si>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</si>
  <si>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</si>
  <si>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</si>
  <si>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</si>
  <si>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</si>
  <si>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</si>
  <si>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</si>
  <si>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</si>
  <si>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</si>
  <si>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</si>
  <si>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</si>
  <si>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</si>
  <si>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</si>
  <si>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</si>
  <si>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</si>
  <si>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</si>
  <si>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</si>
  <si>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</si>
  <si>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</si>
  <si>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</si>
  <si>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</si>
  <si>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</si>
  <si>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</si>
  <si>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</si>
  <si>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</si>
  <si>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</si>
  <si>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</si>
  <si>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</si>
  <si>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</si>
  <si>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</si>
  <si>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</si>
  <si>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</si>
  <si>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</si>
  <si>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</si>
  <si>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</si>
  <si>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</si>
  <si>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</si>
  <si>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</si>
  <si>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</si>
  <si>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</si>
  <si>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</si>
  <si>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</si>
  <si>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</si>
  <si>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</si>
  <si>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</si>
  <si>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</si>
  <si>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</si>
  <si>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</si>
  <si>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</si>
  <si>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</si>
  <si>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</si>
  <si>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</si>
  <si>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</si>
  <si>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</si>
  <si>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</si>
  <si>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</si>
  <si>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</si>
  <si>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</si>
  <si>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</si>
  <si>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</si>
  <si>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</si>
  <si>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</si>
  <si>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</si>
  <si>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</si>
  <si>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</si>
  <si>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</si>
  <si>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</si>
  <si>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</si>
  <si>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</si>
  <si>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</si>
  <si>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</si>
  <si>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</si>
  <si>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</si>
  <si>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</si>
  <si>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</si>
  <si>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</si>
  <si>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</si>
  <si>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</si>
  <si>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</si>
  <si>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</si>
  <si>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</si>
  <si>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</si>
  <si>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</si>
  <si>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</si>
  <si>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</si>
  <si>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</si>
  <si>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</si>
  <si>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</si>
  <si>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</si>
  <si>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</si>
  <si>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</si>
  <si>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</si>
  <si>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</si>
  <si>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</si>
  <si>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</si>
  <si>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</si>
  <si>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</si>
  <si>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</si>
  <si>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</si>
  <si>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</si>
  <si>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</si>
  <si>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</si>
  <si>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</si>
  <si>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</si>
  <si>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</si>
  <si>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</si>
  <si>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</si>
  <si>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</si>
  <si>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</si>
  <si>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</si>
  <si>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</si>
  <si>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</si>
  <si>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</si>
  <si>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</si>
  <si>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</si>
  <si>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</si>
  <si>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</si>
  <si>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</si>
  <si>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</si>
  <si>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</si>
  <si>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</si>
  <si>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</si>
  <si>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</si>
  <si>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</si>
  <si>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</si>
  <si>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</si>
  <si>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</si>
  <si>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</si>
  <si>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</si>
  <si>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</si>
  <si>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</si>
  <si>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</si>
  <si>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</si>
  <si>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</si>
  <si>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</si>
  <si>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</si>
  <si>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</si>
  <si>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</si>
  <si>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</si>
  <si>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</si>
  <si>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</si>
  <si>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</si>
  <si>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</si>
  <si>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</si>
  <si>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</si>
  <si>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</si>
  <si>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</si>
  <si>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</si>
  <si>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</si>
  <si>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</si>
  <si>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2021-19-10000618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</si>
</sst>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421</v>
      </c>
      <c r="J20" s="150" t="s">
        <v>426</v>
      </c>
      <c r="K20" s="151">
        <v>1868383608</v>
      </c>
      <c r="L20" s="152">
        <v>44242</v>
      </c>
      <c r="M20" s="152">
        <v>44561</v>
      </c>
      <c r="N20" s="135">
        <f>+(M20-L20)/30</f>
        <v>10.633333333333333</v>
      </c>
      <c r="O20" s="138"/>
      <c r="U20" s="134"/>
      <c r="V20" s="105">
        <f ca="1">NOW()</f>
        <v>44192.915966782406</v>
      </c>
      <c r="W20" s="105">
        <f ca="1">NOW()</f>
        <v>44192.915966782406</v>
      </c>
    </row>
    <row r="21" spans="1:23" ht="30" customHeight="1" outlineLevel="1" x14ac:dyDescent="0.25">
      <c r="A21" s="9"/>
      <c r="B21" s="71"/>
      <c r="C21" s="5"/>
      <c r="D21" s="5"/>
      <c r="E21" s="5"/>
      <c r="F21" s="5"/>
      <c r="G21" s="5"/>
      <c r="H21" s="70"/>
      <c r="I21" s="149" t="s">
        <v>421</v>
      </c>
      <c r="J21" s="150" t="s">
        <v>452</v>
      </c>
      <c r="K21" s="151"/>
      <c r="L21" s="152">
        <v>44242</v>
      </c>
      <c r="M21" s="152">
        <v>44561</v>
      </c>
      <c r="N21" s="135">
        <f t="shared" ref="N21:N35" si="0">+(M21-L21)/30</f>
        <v>10.633333333333333</v>
      </c>
      <c r="O21" s="139"/>
    </row>
    <row r="22" spans="1:23" ht="30" customHeight="1" outlineLevel="1" x14ac:dyDescent="0.25">
      <c r="A22" s="9"/>
      <c r="B22" s="71"/>
      <c r="C22" s="5"/>
      <c r="D22" s="5"/>
      <c r="E22" s="5"/>
      <c r="F22" s="5"/>
      <c r="G22" s="5"/>
      <c r="H22" s="70"/>
      <c r="I22" s="149" t="s">
        <v>421</v>
      </c>
      <c r="J22" s="150" t="s">
        <v>429</v>
      </c>
      <c r="K22" s="151"/>
      <c r="L22" s="152">
        <v>44242</v>
      </c>
      <c r="M22" s="152">
        <v>44561</v>
      </c>
      <c r="N22" s="136">
        <f t="shared" ref="N22:N33" si="1">+(M22-L22)/30</f>
        <v>10.633333333333333</v>
      </c>
      <c r="O22" s="139"/>
    </row>
    <row r="23" spans="1:23" ht="30" customHeight="1" outlineLevel="1" x14ac:dyDescent="0.25">
      <c r="A23" s="9"/>
      <c r="B23" s="101"/>
      <c r="C23" s="21"/>
      <c r="D23" s="21"/>
      <c r="E23" s="21"/>
      <c r="F23" s="5"/>
      <c r="G23" s="5"/>
      <c r="H23" s="70"/>
      <c r="I23" s="149" t="s">
        <v>421</v>
      </c>
      <c r="J23" s="150" t="s">
        <v>458</v>
      </c>
      <c r="K23" s="151"/>
      <c r="L23" s="152">
        <v>44242</v>
      </c>
      <c r="M23" s="152">
        <v>44561</v>
      </c>
      <c r="N23" s="136">
        <f t="shared" si="1"/>
        <v>10.633333333333333</v>
      </c>
      <c r="O23" s="139"/>
      <c r="Q23" s="104"/>
      <c r="R23" s="55"/>
      <c r="S23" s="105"/>
      <c r="T23" s="105"/>
    </row>
    <row r="24" spans="1:23" ht="30" customHeight="1" outlineLevel="1" x14ac:dyDescent="0.25">
      <c r="A24" s="9"/>
      <c r="B24" s="101"/>
      <c r="C24" s="21"/>
      <c r="D24" s="21"/>
      <c r="E24" s="21"/>
      <c r="F24" s="5"/>
      <c r="G24" s="5"/>
      <c r="H24" s="70"/>
      <c r="I24" s="149" t="s">
        <v>421</v>
      </c>
      <c r="J24" s="150" t="s">
        <v>449</v>
      </c>
      <c r="K24" s="151"/>
      <c r="L24" s="152">
        <v>44242</v>
      </c>
      <c r="M24" s="152">
        <v>44561</v>
      </c>
      <c r="N24" s="136">
        <f t="shared" si="1"/>
        <v>10.633333333333333</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2696</v>
      </c>
      <c r="C53" s="112" t="s">
        <v>32</v>
      </c>
      <c r="D53" s="121" t="s">
        <v>2698</v>
      </c>
      <c r="E53" s="145">
        <v>43490</v>
      </c>
      <c r="F53" s="145">
        <v>43809</v>
      </c>
      <c r="G53" s="160">
        <f t="shared" si="3"/>
        <v>10.633333333333333</v>
      </c>
      <c r="H53" s="119" t="s">
        <v>2702</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2696</v>
      </c>
      <c r="C54" s="112" t="s">
        <v>32</v>
      </c>
      <c r="D54" s="121" t="s">
        <v>2699</v>
      </c>
      <c r="E54" s="145">
        <v>43862</v>
      </c>
      <c r="F54" s="145">
        <v>44165</v>
      </c>
      <c r="G54" s="160">
        <f t="shared" si="3"/>
        <v>10.1</v>
      </c>
      <c r="H54" s="122" t="s">
        <v>2703</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2697</v>
      </c>
      <c r="C55" s="112" t="s">
        <v>32</v>
      </c>
      <c r="D55" s="121" t="s">
        <v>2700</v>
      </c>
      <c r="E55" s="145">
        <v>42767</v>
      </c>
      <c r="F55" s="145">
        <v>43069</v>
      </c>
      <c r="G55" s="160">
        <f t="shared" si="3"/>
        <v>10.066666666666666</v>
      </c>
      <c r="H55" s="122" t="s">
        <v>2704</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2697</v>
      </c>
      <c r="C56" s="112" t="s">
        <v>32</v>
      </c>
      <c r="D56" s="121" t="s">
        <v>2701</v>
      </c>
      <c r="E56" s="145">
        <v>43132</v>
      </c>
      <c r="F56" s="145">
        <v>43434</v>
      </c>
      <c r="G56" s="160">
        <f t="shared" si="3"/>
        <v>10.066666666666666</v>
      </c>
      <c r="H56" s="122" t="s">
        <v>2705</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93419180.400000006</v>
      </c>
      <c r="F185" s="92"/>
      <c r="G185" s="93"/>
      <c r="H185" s="88"/>
      <c r="I185" s="90" t="s">
        <v>2627</v>
      </c>
      <c r="J185" s="166">
        <f>+SUM(M179:M183)</f>
        <v>0.05</v>
      </c>
      <c r="K185" s="202" t="s">
        <v>2628</v>
      </c>
      <c r="L185" s="202"/>
      <c r="M185" s="94">
        <f>+J185*(SUM(K20:K35))</f>
        <v>93419180.400000006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2020-12-28T00:44:25Z</cp:lastPrinted>
  <dcterms:created xsi:type="dcterms:W3CDTF">2020-10-14T21:57:42Z</dcterms:created>
  <dcterms:modified xsi:type="dcterms:W3CDTF">2020-12-28T02:59:06Z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