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164F5465-EDFB-49AF-9E26-A04AE16F22BA}"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<sst xmlns="http://schemas.openxmlformats.org/spreadsheetml/2006/main" count="3398" uniqueCount="2749">
  <si>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</si>
  <si>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</si>
  <si>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</si>
  <si>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</si>
  <si>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</si>
  <si>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</si>
  <si>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</si>
  <si>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</si>
  <si>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</si>
  <si>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</si>
  <si>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</si>
  <si>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</si>
  <si>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</si>
  <si>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</si>
  <si>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</si>
  <si>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</si>
  <si>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</si>
  <si>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</si>
  <si>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</si>
  <si>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</si>
  <si>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</si>
  <si>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</si>
  <si>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</si>
  <si>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</si>
  <si>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</si>
  <si>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</si>
  <si>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</si>
  <si>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</si>
  <si>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</si>
  <si>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</si>
  <si>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</si>
  <si>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</si>
  <si>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</si>
  <si>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</si>
  <si>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</si>
  <si>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</si>
  <si>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</si>
  <si>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</si>
  <si>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</si>
  <si>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</si>
  <si>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</si>
  <si>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</si>
  <si>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</si>
  <si>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</si>
  <si>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</si>
  <si>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</si>
  <si>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</si>
  <si>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</si>
  <si>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</si>
  <si>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</si>
  <si>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</si>
  <si>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</si>
  <si>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</si>
  <si>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</si>
  <si>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</si>
  <si>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</si>
  <si>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</si>
  <si>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</si>
  <si>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</si>
  <si>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</si>
  <si>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</si>
  <si>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</si>
  <si>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</si>
  <si>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</si>
  <si>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</si>
  <si>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</si>
  <si>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</si>
  <si>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</si>
  <si>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</si>
  <si>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</si>
  <si>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</si>
  <si>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</si>
  <si>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</si>
  <si>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</si>
  <si>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</si>
  <si>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</si>
  <si>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</si>
  <si>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</si>
  <si>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</si>
  <si>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</si>
  <si>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</si>
  <si>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</si>
  <si>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</si>
  <si>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</si>
  <si>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</si>
  <si>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</si>
  <si>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</si>
  <si>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</si>
  <si>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</si>
  <si>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</si>
  <si>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</si>
  <si>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</si>
  <si>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</si>
  <si>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</si>
  <si>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</si>
  <si>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</si>
  <si>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</si>
  <si>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</si>
  <si>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</si>
  <si>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</si>
  <si>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</si>
  <si>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</si>
  <si>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</si>
  <si>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</si>
  <si>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</si>
  <si>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</si>
  <si>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</si>
  <si>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</si>
  <si>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</si>
  <si>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</si>
  <si>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</si>
  <si>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</si>
  <si>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</si>
  <si>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</si>
  <si>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</si>
  <si>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</si>
  <si>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</si>
  <si>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</si>
  <si>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</si>
  <si>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</si>
  <si>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</si>
  <si>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</si>
  <si>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</si>
  <si>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</si>
  <si>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</si>
  <si>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</si>
  <si>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</si>
  <si>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</si>
  <si>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</si>
  <si>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</si>
  <si>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</si>
  <si>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</si>
  <si>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</si>
  <si>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</si>
  <si>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</si>
  <si>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</si>
  <si>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</si>
  <si>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</si>
  <si>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</si>
  <si>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</si>
  <si>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</si>
  <si>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</si>
  <si>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</si>
  <si>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</si>
  <si>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</si>
  <si>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</si>
  <si>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</si>
  <si>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</si>
  <si>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</si>
  <si>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</si>
  <si>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</si>
  <si>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</si>
  <si>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</si>
  <si>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</si>
  <si>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</si>
  <si>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</si>
  <si>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</si>
  <si>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</si>
  <si>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</si>
  <si>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</si>
  <si>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</si>
  <si>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</si>
  <si>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</si>
  <si>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</si>
  <si>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</si>
  <si>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</si>
  <si>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</si>
  <si>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</si>
  <si>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</si>
  <si>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</si>
  <si>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</si>
  <si>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</si>
  <si>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</si>
  <si>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</si>
  <si>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</si>
  <si>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</si>
  <si>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</si>
  <si>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</si>
  <si>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</si>
  <si>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</si>
  <si>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</si>
  <si>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</si>
  <si>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</si>
  <si>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</si>
  <si>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</si>
  <si>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</si>
  <si>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</si>
  <si>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</si>
  <si>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</si>
  <si>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</si>
  <si>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</si>
  <si>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</si>
  <si>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</si>
  <si>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</si>
  <si>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</si>
  <si>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</si>
  <si>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</si>
  <si>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</si>
  <si>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</si>
  <si>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</si>
  <si>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</si>
  <si>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</si>
  <si>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</si>
  <si>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</si>
  <si>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</si>
  <si>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</si>
  <si>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</si>
  <si>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</si>
  <si>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</si>
  <si>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</si>
  <si>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</si>
  <si>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</si>
  <si>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</si>
  <si>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</si>
  <si>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</si>
  <si>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</si>
  <si>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</si>
  <si>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</si>
  <si>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</si>
  <si>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</si>
  <si>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</si>
  <si>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</si>
  <si>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</si>
  <si>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</si>
  <si>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</si>
  <si>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</si>
  <si>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</si>
  <si>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</si>
  <si>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</si>
  <si>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</si>
  <si>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</si>
  <si>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</si>
  <si>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</si>
  <si>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</si>
  <si>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</si>
  <si>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</si>
  <si>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</si>
  <si>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</si>
  <si>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</si>
  <si>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</si>
  <si>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</si>
  <si>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</si>
  <si>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</si>
  <si>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</si>
  <si>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</si>
  <si>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</si>
  <si>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</si>
  <si>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</si>
  <si>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</si>
  <si>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</si>
  <si>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</si>
  <si>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</si>
  <si>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</si>
  <si>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</si>
  <si>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</si>
  <si>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</si>
  <si>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</si>
  <si>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</si>
  <si>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</si>
  <si>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</si>
  <si>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</si>
  <si>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</si>
  <si>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</si>
  <si>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</si>
  <si>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</si>
  <si>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</si>
  <si>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</si>
  <si>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</si>
  <si>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</si>
  <si>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</si>
  <si>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</si>
  <si>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</si>
  <si>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</si>
  <si>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</si>
  <si>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</si>
  <si>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</si>
  <si>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</si>
  <si>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</si>
  <si>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</si>
  <si>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</si>
  <si>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</si>
  <si>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</si>
  <si>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</si>
  <si>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</si>
  <si>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</si>
  <si>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</si>
  <si>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</si>
  <si>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</si>
  <si>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</si>
  <si>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</si>
  <si>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</si>
  <si>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</si>
  <si>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</si>
  <si>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</si>
  <si>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</si>
  <si>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</si>
  <si>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</si>
  <si>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</si>
  <si>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</si>
  <si>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</si>
  <si>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</si>
  <si>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</si>
  <si>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</si>
  <si>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</si>
  <si>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</si>
  <si>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</si>
  <si>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</si>
  <si>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</si>
  <si>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</si>
  <si>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</si>
  <si>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</si>
  <si>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</si>
  <si>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</si>
  <si>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</si>
  <si>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</si>
  <si>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</si>
  <si>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</si>
  <si>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</si>
  <si>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</si>
  <si>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</si>
  <si>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</si>
  <si>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</si>
  <si>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</si>
  <si>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</si>
  <si>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</si>
  <si>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</si>
  <si>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</si>
  <si>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</si>
  <si>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</si>
  <si>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</si>
  <si>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</si>
  <si>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</si>
  <si>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</si>
  <si>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</si>
  <si>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</si>
  <si>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</si>
  <si>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</si>
  <si>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</si>
  <si>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</si>
  <si>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</si>
  <si>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</si>
  <si>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</si>
  <si>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</si>
  <si>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</si>
  <si>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</si>
  <si>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</si>
  <si>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</si>
  <si>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</si>
  <si>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</si>
  <si>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</si>
  <si>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</si>
  <si>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</si>
  <si>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</si>
  <si>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</si>
  <si>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</si>
  <si>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</si>
  <si>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</si>
  <si>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</si>
  <si>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</si>
  <si>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</si>
  <si>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</si>
  <si>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</si>
  <si>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</si>
  <si>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</si>
  <si>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</si>
  <si>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</si>
  <si>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</si>
  <si>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</si>
  <si>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</si>
  <si>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</si>
  <si>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</si>
  <si>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</si>
  <si>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</si>
  <si>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</si>
  <si>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</si>
  <si>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</si>
  <si>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</si>
  <si>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</si>
  <si>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</si>
  <si>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</si>
  <si>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</si>
  <si>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</si>
  <si>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</si>
  <si>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</si>
  <si>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</si>
  <si>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</si>
  <si>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</si>
  <si>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</si>
  <si>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</si>
  <si>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</si>
  <si>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</si>
  <si>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</si>
  <si>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</si>
  <si>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</si>
  <si>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</si>
  <si>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</si>
  <si>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</si>
  <si>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</si>
  <si>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</si>
  <si>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</si>
  <si>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</si>
  <si>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</si>
  <si>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</si>
  <si>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</si>
  <si>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</si>
  <si>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</si>
  <si>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</si>
  <si>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</si>
  <si>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</si>
  <si>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</si>
  <si>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</si>
  <si>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</si>
  <si>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</si>
  <si>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</si>
  <si>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</si>
  <si>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</si>
  <si>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</si>
  <si>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</si>
  <si>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</si>
  <si>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</si>
  <si>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</si>
  <si>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</si>
  <si>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</si>
  <si>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</si>
  <si>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</si>
  <si>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</si>
  <si>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</si>
  <si>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</si>
  <si>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</si>
  <si>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</si>
  <si>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</si>
  <si>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</si>
  <si>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</si>
  <si>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</si>
  <si>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</si>
  <si>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</si>
  <si>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</si>
  <si>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</si>
  <si>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</si>
  <si>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</si>
  <si>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</si>
  <si>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</si>
  <si>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</si>
  <si>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</si>
  <si>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</si>
  <si>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</si>
  <si>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</si>
  <si>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</si>
  <si>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</si>
  <si>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</si>
  <si>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</si>
  <si>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</si>
  <si>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</si>
  <si>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</si>
  <si>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</si>
  <si>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</si>
  <si>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</si>
  <si>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</si>
  <si>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</si>
  <si>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</si>
  <si>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</si>
  <si>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</si>
  <si>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</si>
  <si>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</si>
  <si>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</si>
  <si>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</si>
  <si>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</si>
  <si>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</si>
  <si>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</si>
  <si>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</si>
  <si>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</si>
  <si>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</si>
  <si>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</si>
  <si>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</si>
  <si>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</si>
  <si>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</si>
  <si>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</si>
  <si>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</si>
  <si>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</si>
  <si>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</si>
  <si>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</si>
  <si>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</si>
  <si>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</si>
  <si>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</si>
  <si>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</si>
  <si>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</si>
  <si>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</si>
  <si>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</si>
  <si>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</si>
  <si>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</si>
  <si>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</si>
  <si>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</si>
  <si>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</si>
  <si>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</si>
  <si>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</si>
  <si>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</si>
  <si>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</si>
  <si>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</si>
  <si>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</si>
  <si>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</si>
  <si>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</si>
  <si>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</si>
  <si>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</si>
  <si>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</si>
  <si>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</si>
  <si>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</si>
  <si>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</si>
  <si>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</si>
  <si>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</si>
  <si>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</si>
  <si>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</si>
  <si>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</si>
  <si>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</si>
  <si>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</si>
  <si>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</si>
  <si>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</si>
  <si>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</si>
  <si>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</si>
  <si>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</si>
  <si>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</si>
  <si>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</si>
  <si>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</si>
  <si>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</si>
  <si>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</si>
  <si>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</si>
  <si>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</si>
  <si>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</si>
  <si>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</si>
  <si>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</si>
  <si>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</si>
  <si>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</si>
  <si>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</si>
  <si>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</si>
  <si>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</si>
  <si>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</si>
  <si>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</si>
  <si>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</si>
  <si>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</si>
  <si>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</si>
  <si>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</si>
  <si>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</si>
  <si>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</si>
  <si>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</si>
  <si>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</si>
  <si>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</si>
  <si>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</si>
  <si>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</si>
  <si>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</si>
  <si>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</si>
  <si>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</si>
  <si>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</si>
  <si>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</si>
  <si>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</si>
  <si>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</si>
  <si>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</si>
  <si>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</si>
  <si>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</si>
  <si>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</si>
  <si>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</si>
  <si>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</si>
  <si>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</si>
  <si>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</si>
  <si>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</si>
  <si>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</si>
  <si>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</si>
  <si>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</si>
  <si>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</si>
  <si>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</si>
  <si>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</si>
  <si>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</si>
  <si>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</si>
  <si>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</si>
  <si>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</si>
  <si>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</si>
  <si>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</si>
  <si>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</si>
  <si>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</si>
  <si>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</si>
  <si>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</si>
  <si>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</si>
  <si>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</si>
  <si>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</si>
  <si>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</si>
  <si>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</si>
  <si>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</si>
  <si>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</si>
  <si>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</si>
  <si>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</si>
  <si>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</si>
  <si>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</si>
  <si>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</si>
  <si>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</si>
  <si>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</si>
  <si>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</si>
  <si>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</si>
  <si>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</si>
  <si>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</si>
  <si>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</si>
  <si>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</si>
  <si>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</si>
  <si>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</si>
  <si>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</si>
  <si>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</si>
  <si>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</si>
  <si>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</si>
  <si>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</si>
  <si>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</si>
  <si>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</si>
  <si>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</si>
  <si>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</si>
  <si>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</si>
  <si>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</si>
  <si>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</si>
  <si>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</si>
  <si>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</si>
  <si>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</si>
  <si>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</si>
  <si>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</si>
  <si>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</si>
  <si>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</si>
  <si>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</si>
  <si>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</si>
  <si>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</si>
  <si>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</si>
  <si>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</si>
  <si>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</si>
  <si>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</si>
  <si>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</si>
  <si>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</si>
  <si>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</si>
  <si>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</si>
  <si>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</si>
  <si>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</si>
  <si>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</si>
  <si>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</si>
  <si>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</si>
  <si>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</si>
  <si>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</si>
  <si>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</si>
  <si>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</si>
  <si>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</si>
  <si>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</si>
  <si>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</si>
  <si>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</si>
  <si>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</si>
  <si>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</si>
  <si>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</si>
  <si>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</si>
  <si>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</si>
  <si>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</si>
  <si>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</si>
  <si>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</si>
  <si>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</si>
  <si>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</si>
  <si>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</si>
  <si>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</si>
  <si>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</si>
  <si>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</si>
  <si>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</si>
  <si>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</si>
  <si>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</si>
  <si>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</si>
  <si>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</si>
  <si>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</si>
  <si>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</si>
  <si>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</si>
  <si>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</si>
  <si>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</si>
  <si>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</si>
  <si>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</si>
  <si>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</si>
  <si>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</si>
  <si>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</si>
  <si>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</si>
  <si>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</si>
  <si>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</si>
  <si>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</si>
  <si>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</si>
  <si>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</si>
  <si>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</si>
  <si>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</si>
  <si>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</si>
  <si>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</si>
  <si>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</si>
  <si>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</si>
  <si>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</si>
  <si>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</si>
  <si>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</si>
  <si>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</si>
  <si>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</si>
  <si>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</si>
  <si>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</si>
  <si>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</si>
  <si>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</si>
  <si>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</si>
  <si>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</si>
  <si>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</si>
  <si>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</si>
  <si>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</si>
  <si>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</si>
  <si>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</si>
  <si>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</si>
  <si>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</si>
  <si>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</si>
  <si>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</si>
  <si>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</si>
  <si>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</si>
  <si>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</si>
  <si>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</si>
  <si>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</si>
  <si>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</si>
  <si>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</si>
  <si>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</si>
  <si>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</si>
  <si>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</si>
  <si>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</si>
  <si>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</si>
  <si>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</si>
  <si>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</si>
  <si>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</si>
  <si>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</si>
  <si>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</si>
  <si>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</si>
  <si>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</si>
  <si>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</si>
  <si>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</si>
  <si>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</si>
  <si>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</si>
  <si>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</si>
  <si>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</si>
  <si>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</si>
  <si>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</si>
  <si>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</si>
  <si>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</si>
  <si>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</si>
  <si>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</si>
  <si>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</si>
  <si>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</si>
  <si>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</si>
  <si>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</si>
  <si>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</si>
  <si>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</si>
  <si>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</si>
  <si>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</si>
  <si>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</si>
  <si>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</si>
  <si>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</si>
  <si>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</si>
  <si>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</si>
  <si>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</si>
  <si>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</si>
  <si>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</si>
  <si>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</si>
  <si>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</si>
  <si>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</si>
  <si>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</si>
  <si>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</si>
  <si>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</si>
  <si>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</si>
  <si>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</si>
  <si>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</si>
  <si>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</si>
  <si>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</si>
  <si>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</si>
  <si>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</si>
  <si>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</si>
  <si>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</si>
  <si>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</si>
  <si>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</si>
  <si>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</si>
  <si>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</si>
  <si>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</si>
  <si>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</si>
  <si>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</si>
  <si>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</si>
  <si>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</si>
  <si>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</si>
  <si>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</si>
  <si>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</si>
  <si>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</si>
  <si>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</si>
  <si>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</si>
  <si>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</si>
  <si>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</si>
  <si>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</si>
  <si>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</si>
  <si>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</si>
  <si>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</si>
  <si>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</si>
  <si>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</si>
  <si>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</si>
  <si>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</si>
  <si>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</si>
  <si>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</si>
  <si>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</si>
  <si>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</si>
  <si>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</si>
  <si>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</si>
  <si>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</si>
  <si>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</si>
  <si>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</si>
  <si>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</si>
  <si>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</si>
  <si>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</si>
  <si>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</si>
  <si>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</si>
  <si>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</si>
  <si>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</si>
  <si>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</si>
  <si>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</si>
  <si>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</si>
  <si>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</si>
  <si>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</si>
  <si>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</si>
  <si>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</si>
  <si>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</si>
  <si>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</si>
  <si>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</si>
  <si>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</si>
  <si>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</si>
  <si>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</si>
  <si>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</si>
  <si>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</si>
  <si>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</si>
  <si>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</si>
  <si>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</si>
  <si>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</si>
  <si>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</si>
  <si>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</si>
  <si>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</si>
  <si>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</si>
  <si>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</si>
  <si>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</si>
  <si>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</si>
  <si>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</si>
  <si>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</si>
  <si>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</si>
  <si>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</si>
  <si>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</si>
  <si>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</si>
  <si>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</si>
  <si>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</si>
  <si>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</si>
  <si>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</si>
  <si>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</si>
  <si>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</si>
  <si>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</si>
  <si>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</si>
  <si>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</si>
  <si>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</si>
  <si>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</si>
  <si>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</si>
  <si>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</si>
  <si>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</si>
  <si>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</si>
  <si>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</si>
  <si>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</si>
  <si>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</si>
  <si>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</si>
  <si>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</si>
  <si>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</si>
  <si>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</si>
  <si>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</si>
  <si>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</si>
  <si>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</si>
  <si>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</si>
  <si>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</si>
  <si>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</si>
  <si>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</si>
  <si>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</si>
  <si>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</si>
  <si>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</si>
  <si>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</si>
  <si>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</si>
  <si>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</si>
  <si>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</si>
  <si>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</si>
  <si>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</si>
  <si>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</si>
  <si>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</si>
  <si>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</si>
  <si>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</si>
  <si>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</si>
  <si>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</si>
  <si>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</si>
  <si>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</si>
  <si>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</si>
  <si>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</si>
  <si>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</si>
  <si>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</si>
  <si>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</si>
  <si>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</si>
  <si>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</si>
  <si>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</si>
  <si>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</si>
  <si>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</si>
  <si>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</si>
  <si>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</si>
  <si>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</si>
  <si>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</si>
  <si>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</si>
  <si>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</si>
  <si>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</si>
  <si>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</si>
  <si>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</si>
  <si>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</si>
  <si>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</si>
  <si>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</si>
  <si>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</si>
  <si>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</si>
  <si>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</si>
  <si>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</si>
  <si>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</si>
  <si>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</si>
  <si>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</si>
  <si>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</si>
  <si>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</si>
  <si>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</si>
  <si>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</si>
  <si>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</si>
  <si>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</si>
  <si>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</si>
  <si>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</si>
  <si>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</si>
  <si>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</si>
  <si>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</si>
  <si>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</si>
  <si>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</si>
  <si>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</si>
  <si>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</si>
  <si>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</si>
  <si>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</si>
  <si>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</si>
  <si>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</si>
  <si>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</si>
  <si>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</si>
  <si>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</si>
  <si>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</si>
  <si>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</si>
  <si>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</si>
  <si>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</si>
  <si>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</si>
  <si>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</si>
  <si>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</si>
  <si>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</si>
  <si>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</si>
  <si>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</si>
  <si>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</si>
  <si>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</si>
  <si>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</si>
  <si>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</si>
  <si>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</si>
  <si>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</si>
  <si>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</si>
  <si>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</si>
  <si>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</si>
  <si>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</si>
  <si>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</si>
  <si>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</si>
  <si>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</si>
  <si>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</si>
  <si>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</si>
  <si>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</si>
  <si>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</si>
  <si>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</si>
  <si>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</si>
  <si>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</si>
  <si>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</si>
  <si>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</si>
  <si>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</si>
  <si>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</si>
  <si>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</si>
  <si>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</si>
  <si>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</si>
  <si>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</si>
  <si>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</si>
  <si>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</si>
  <si>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</si>
  <si>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</si>
  <si>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</si>
  <si>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</si>
  <si>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</si>
  <si>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</si>
  <si>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</si>
  <si>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</si>
  <si>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</si>
  <si>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</si>
  <si>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</si>
  <si>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</si>
  <si>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</si>
  <si>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</si>
  <si>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</si>
  <si>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</si>
  <si>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</si>
  <si>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</si>
  <si>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</si>
  <si>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</si>
  <si>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</si>
  <si>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</si>
  <si>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</si>
  <si>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</si>
  <si>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</si>
  <si>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</si>
  <si>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</si>
  <si>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</si>
  <si>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</si>
  <si>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</si>
  <si>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</si>
  <si>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</si>
  <si>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</si>
  <si>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</si>
  <si>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</si>
  <si>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</si>
  <si>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</si>
  <si>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</si>
  <si>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</si>
  <si>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</si>
  <si>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</si>
  <si>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</si>
  <si>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</si>
  <si>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</si>
  <si>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</si>
  <si>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</si>
  <si>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</si>
  <si>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</si>
  <si>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</si>
  <si>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</si>
  <si>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</si>
  <si>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</si>
  <si>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</si>
  <si>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</si>
  <si>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</si>
  <si>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</si>
  <si>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</si>
  <si>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</si>
  <si>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</si>
  <si>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</si>
  <si>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</si>
  <si>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</si>
  <si>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</si>
  <si>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</si>
  <si>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</si>
  <si>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</si>
  <si>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</si>
  <si>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</si>
  <si>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</si>
  <si>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</si>
  <si>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</si>
  <si>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</si>
  <si>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</si>
  <si>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</si>
  <si>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</si>
  <si>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</si>
  <si>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</si>
  <si>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</si>
  <si>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</si>
  <si>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</si>
  <si>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</si>
  <si>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</si>
  <si>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</si>
  <si>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</si>
  <si>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</si>
  <si>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</si>
  <si>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</si>
  <si>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</si>
  <si>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</si>
  <si>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</si>
  <si>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</si>
  <si>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</si>
  <si>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</si>
  <si>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</si>
  <si>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</si>
  <si>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</si>
  <si>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</si>
  <si>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</si>
  <si>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</si>
  <si>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</si>
  <si>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</si>
  <si>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</si>
  <si>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</si>
  <si>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</si>
  <si>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</si>
  <si>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</si>
  <si>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</si>
  <si>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</si>
  <si>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</si>
  <si>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</si>
  <si>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</si>
  <si>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</si>
  <si>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</si>
  <si>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</si>
  <si>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</si>
  <si>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</si>
  <si>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</si>
  <si>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</si>
  <si>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</si>
  <si>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</si>
  <si>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</si>
  <si>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</si>
  <si>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</si>
  <si>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</si>
  <si>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</si>
  <si>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</si>
  <si>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</si>
  <si>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</si>
  <si>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</si>
  <si>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</si>
  <si>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</si>
  <si>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</si>
  <si>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</si>
  <si>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</si>
  <si>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</si>
  <si>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</si>
  <si>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</si>
  <si>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</si>
  <si>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</si>
  <si>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</si>
  <si>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</si>
  <si>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</si>
  <si>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</si>
  <si>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</si>
  <si>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</si>
  <si>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</si>
  <si>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</si>
  <si>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</si>
  <si>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</si>
  <si>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</si>
  <si>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</si>
  <si>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</si>
  <si>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</si>
  <si>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</si>
  <si>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</si>
  <si>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</si>
  <si>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</si>
  <si>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</si>
  <si>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</si>
  <si>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</si>
  <si>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</si>
  <si>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</si>
  <si>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</si>
  <si>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</si>
  <si>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</si>
  <si>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</si>
  <si>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</si>
  <si>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</si>
  <si>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</si>
  <si>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</si>
  <si>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</si>
  <si>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</si>
  <si>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</si>
  <si>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</si>
  <si>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</si>
  <si>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</si>
  <si>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</si>
  <si>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</si>
  <si>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</si>
  <si>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</si>
  <si>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</si>
  <si>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</si>
  <si>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</si>
  <si>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</si>
  <si>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</si>
  <si>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</si>
  <si>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</si>
  <si>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</si>
  <si>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</si>
  <si>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</si>
  <si>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</si>
  <si>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</si>
  <si>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</si>
  <si>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</si>
  <si>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</si>
  <si>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</si>
  <si>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</si>
  <si>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</si>
  <si>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</si>
  <si>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</si>
  <si>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</si>
  <si>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</si>
  <si>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</si>
  <si>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</si>
  <si>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</si>
  <si>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</si>
  <si>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</si>
  <si>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</si>
  <si>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</si>
  <si>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</si>
  <si>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</si>
  <si>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</si>
  <si>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</si>
  <si>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</si>
  <si>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</si>
  <si>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</si>
  <si>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</si>
  <si>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</si>
  <si>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</si>
  <si>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</si>
  <si>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</si>
  <si>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</si>
  <si>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</si>
  <si>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</si>
  <si>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</si>
  <si>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</si>
  <si>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</si>
  <si>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</si>
  <si>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</si>
  <si>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</si>
  <si>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</si>
  <si>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</si>
  <si>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</si>
  <si>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</si>
  <si>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</si>
  <si>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</si>
  <si>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</si>
  <si>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</si>
  <si>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</si>
  <si>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</si>
  <si>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</si>
  <si>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</si>
  <si>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</si>
  <si>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</si>
  <si>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</si>
  <si>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</si>
  <si>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</si>
  <si>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</si>
  <si>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</si>
  <si>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</si>
  <si>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</si>
  <si>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</si>
  <si>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</si>
  <si>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</si>
  <si>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</si>
  <si>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</si>
  <si>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</si>
  <si>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</si>
  <si>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</si>
  <si>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</si>
  <si>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</si>
  <si>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</si>
  <si>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</si>
  <si>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</si>
  <si>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</si>
  <si>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</si>
  <si>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</si>
  <si>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</si>
  <si>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</si>
  <si>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</si>
  <si>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</si>
  <si>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</si>
  <si>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</si>
  <si>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</si>
  <si>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</si>
  <si>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</si>
  <si>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</si>
  <si>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</si>
  <si>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</si>
  <si>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</si>
  <si>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</si>
  <si>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</si>
  <si>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</si>
  <si>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</si>
  <si>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</si>
  <si>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</si>
  <si>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</si>
  <si>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</si>
  <si>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</si>
  <si>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</si>
  <si>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</si>
  <si>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</si>
  <si>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</si>
  <si>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</si>
  <si>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</si>
  <si>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</si>
  <si>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</si>
  <si>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</si>
  <si>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</si>
  <si>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</si>
  <si>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</si>
  <si>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</si>
  <si>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</si>
  <si>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</si>
  <si>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</si>
  <si>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</si>
  <si>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</si>
  <si>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</si>
  <si>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</si>
  <si>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</si>
  <si>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</si>
  <si>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</si>
  <si>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</si>
  <si>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</si>
  <si>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</si>
  <si>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</si>
  <si>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</si>
  <si>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</si>
  <si>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</si>
  <si>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</si>
  <si>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</si>
  <si>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</si>
  <si>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</si>
  <si>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</si>
  <si>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</si>
  <si>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</si>
  <si>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</si>
  <si>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</si>
  <si>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</si>
  <si>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</si>
  <si>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</si>
  <si>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</si>
  <si>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</si>
  <si>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</si>
  <si>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</si>
  <si>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</si>
  <si>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</si>
  <si>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</si>
  <si>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</si>
  <si>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</si>
  <si>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</si>
  <si>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</si>
  <si>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</si>
  <si>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</si>
  <si>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</si>
  <si>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</si>
  <si>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</si>
  <si>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</si>
  <si>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</si>
  <si>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</si>
  <si>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</si>
  <si>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</si>
  <si>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</si>
  <si>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</si>
  <si>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</si>
  <si>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</si>
  <si>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</si>
  <si>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</si>
  <si>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</si>
  <si>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</si>
  <si>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</si>
  <si>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</si>
  <si>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</si>
  <si>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</si>
  <si>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</si>
  <si>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</si>
  <si>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</si>
  <si>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</si>
  <si>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</si>
  <si>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</si>
  <si>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</si>
  <si>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</si>
  <si>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</si>
  <si>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</si>
  <si>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</si>
  <si>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</si>
  <si>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</si>
  <si>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</si>
  <si>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</si>
  <si>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</si>
  <si>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</si>
  <si>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</si>
  <si>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</si>
  <si>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</si>
  <si>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</si>
  <si>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</si>
  <si>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</si>
  <si>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</si>
  <si>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</si>
  <si>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</si>
  <si>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</si>
  <si>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</si>
  <si>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</si>
  <si>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</si>
  <si>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</si>
  <si>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</si>
  <si>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</si>
  <si>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</si>
  <si>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</si>
  <si>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</si>
  <si>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</si>
  <si>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</si>
  <si>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</si>
  <si>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</si>
  <si>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</si>
  <si>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</si>
  <si>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</si>
  <si>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</si>
  <si>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</si>
  <si>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</si>
  <si>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</si>
  <si>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</si>
  <si>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</si>
  <si>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</si>
  <si>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</si>
  <si>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</si>
  <si>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</si>
  <si>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</si>
  <si>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</si>
  <si>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</si>
  <si>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</si>
  <si>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</si>
  <si>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</si>
  <si>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</si>
  <si>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</si>
  <si>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</si>
  <si>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</si>
  <si>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</si>
  <si>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</si>
  <si>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</si>
  <si>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</si>
  <si>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</si>
  <si>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</si>
  <si>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</si>
  <si>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</si>
  <si>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</si>
  <si>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</si>
  <si>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</si>
  <si>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</si>
  <si>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</si>
  <si>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</si>
  <si>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</si>
  <si>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</si>
  <si>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</si>
  <si>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</si>
  <si>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</si>
  <si>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</si>
  <si>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</si>
  <si>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</si>
  <si>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</si>
  <si>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</si>
  <si>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</si>
  <si>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</si>
  <si>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</si>
  <si>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</si>
  <si>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</si>
  <si>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</si>
  <si>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</si>
  <si>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</si>
  <si>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</si>
  <si>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</si>
  <si>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</si>
  <si>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</si>
  <si>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</si>
  <si>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</si>
  <si>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</si>
  <si>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</si>
  <si>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</si>
  <si>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</si>
  <si>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</si>
  <si>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</si>
  <si>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</si>
  <si>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</si>
  <si>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</si>
  <si>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</si>
  <si>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</si>
  <si>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</si>
  <si>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</si>
  <si>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</si>
  <si>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</si>
  <si>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</si>
  <si>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</si>
  <si>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</si>
  <si>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</si>
  <si>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</si>
  <si>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</si>
  <si>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</si>
  <si>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</si>
  <si>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</si>
  <si>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</si>
  <si>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</si>
  <si>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</si>
  <si>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</si>
  <si>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</si>
  <si>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</si>
  <si>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</si>
  <si>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</si>
  <si>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</si>
  <si>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</si>
  <si>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</si>
  <si>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</si>
  <si>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</si>
  <si>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</si>
  <si>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</si>
  <si>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</si>
  <si>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</si>
  <si>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</si>
  <si>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</si>
  <si>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</si>
  <si>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</si>
  <si>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</si>
  <si>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</si>
  <si>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</si>
  <si>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</si>
  <si>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</si>
  <si>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</si>
  <si>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</si>
  <si>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</si>
  <si>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</si>
  <si>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</si>
  <si>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</si>
  <si>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</si>
  <si>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</si>
  <si>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</si>
  <si>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</si>
  <si>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</si>
  <si>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</si>
  <si>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</si>
  <si>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</si>
  <si>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</si>
  <si>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</si>
  <si>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</si>
  <si>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</si>
  <si>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</si>
  <si>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</si>
  <si>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</si>
  <si>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</si>
  <si>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</si>
  <si>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</si>
  <si>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</si>
  <si>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</si>
  <si>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</si>
  <si>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</si>
  <si>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</si>
  <si>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</si>
  <si>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</si>
  <si>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</si>
  <si>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</si>
  <si>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</si>
  <si>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</si>
  <si>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</si>
  <si>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</si>
  <si>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</si>
  <si>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</si>
  <si>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</si>
  <si>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</si>
  <si>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</si>
  <si>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</si>
  <si>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</si>
  <si>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</si>
  <si>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</si>
  <si>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</si>
  <si>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</si>
  <si>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</si>
  <si>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</si>
  <si>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</si>
  <si>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</si>
  <si>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</si>
  <si>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</si>
  <si>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</si>
  <si>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</si>
  <si>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</si>
  <si>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</si>
  <si>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</si>
  <si>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</si>
  <si>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</si>
  <si>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</si>
  <si>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</si>
  <si>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</si>
  <si>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</si>
  <si>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</si>
  <si>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</si>
  <si>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</si>
  <si>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</si>
  <si>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</si>
  <si>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</si>
  <si>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</si>
  <si>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</si>
  <si>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</si>
  <si>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</si>
  <si>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</si>
  <si>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</si>
  <si>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</si>
  <si>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</si>
  <si>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</si>
  <si>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</si>
  <si>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</si>
  <si>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</si>
  <si>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</si>
  <si>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</si>
  <si>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</si>
  <si>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</si>
  <si>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</si>
  <si>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</si>
  <si>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</si>
  <si>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</si>
  <si>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</si>
  <si>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</si>
  <si>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</si>
  <si>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</si>
  <si>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</si>
  <si>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</si>
  <si>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</si>
  <si>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</si>
  <si>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</si>
  <si>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</si>
  <si>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</si>
  <si>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</si>
  <si>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</si>
  <si>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</si>
  <si>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</si>
  <si>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</si>
  <si>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</si>
  <si>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</si>
  <si>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</si>
  <si>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</si>
  <si>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</si>
  <si>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</si>
  <si>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</si>
  <si>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</si>
  <si>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</si>
  <si>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</si>
  <si>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</si>
  <si>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</si>
  <si>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</si>
  <si>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</si>
  <si>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</si>
  <si>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</si>
  <si>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</si>
  <si>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</si>
  <si>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</si>
  <si>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</si>
  <si>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</si>
  <si>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</si>
  <si>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</si>
  <si>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</si>
  <si>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</si>
  <si>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</si>
  <si>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</si>
  <si>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</si>
  <si>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</si>
  <si>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</si>
  <si>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</si>
  <si>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</si>
  <si>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</si>
  <si>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</si>
  <si>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</si>
  <si>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</si>
  <si>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</si>
  <si>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</si>
  <si>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</si>
  <si>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</si>
  <si>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</si>
  <si>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</si>
  <si>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</si>
  <si>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</si>
  <si>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</si>
  <si>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</si>
  <si>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</si>
  <si>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</si>
  <si>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</si>
  <si>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</si>
  <si>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</si>
  <si>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</si>
  <si>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</si>
  <si>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</si>
  <si>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</si>
  <si>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</si>
  <si>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</si>
  <si>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</si>
  <si>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</si>
  <si>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</si>
  <si>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</si>
  <si>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</si>
  <si>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</si>
  <si>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</si>
  <si>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</si>
  <si>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</si>
  <si>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</si>
  <si>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</si>
  <si>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</si>
  <si>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</si>
  <si>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</si>
  <si>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</si>
  <si>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</si>
  <si>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</si>
  <si>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</si>
  <si>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</si>
  <si>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</si>
  <si>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</si>
  <si>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</si>
  <si>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</si>
  <si>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</si>
  <si>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</si>
  <si>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</si>
  <si>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</si>
  <si>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</si>
  <si>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</si>
  <si>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</si>
  <si>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</si>
  <si>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</si>
  <si>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</si>
  <si>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</si>
  <si>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</si>
  <si>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</si>
  <si>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</si>
  <si>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</si>
  <si>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</si>
  <si>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</si>
  <si>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</si>
  <si>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</si>
  <si>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</si>
  <si>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</si>
  <si>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</si>
  <si>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</si>
  <si>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</si>
  <si>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</si>
  <si>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</si>
  <si>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</si>
  <si>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</si>
  <si>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</si>
  <si>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</si>
  <si>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</si>
  <si>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</si>
  <si>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</si>
  <si>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</si>
  <si>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</si>
  <si>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</si>
  <si>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</si>
  <si>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</si>
  <si>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</si>
  <si>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</si>
  <si>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</si>
  <si>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</si>
  <si>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</si>
  <si>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</si>
  <si>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</si>
  <si>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</si>
  <si>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</si>
  <si>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</si>
  <si>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</si>
  <si>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</si>
  <si>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</si>
  <si>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</si>
  <si>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</si>
  <si>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</si>
  <si>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</si>
  <si>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</si>
  <si>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</si>
  <si>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</si>
  <si>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</si>
  <si>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</si>
  <si>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</si>
  <si>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</si>
  <si>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</si>
  <si>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</si>
  <si>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</si>
  <si>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</si>
  <si>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</si>
  <si>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</si>
  <si>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</si>
  <si>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</si>
  <si>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</si>
  <si>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</si>
  <si>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</si>
  <si>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</si>
  <si>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</si>
  <si>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</si>
  <si>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</si>
  <si>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</si>
  <si>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</si>
  <si>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</si>
  <si>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</si>
  <si>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</si>
  <si>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</si>
  <si>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</si>
  <si>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</si>
  <si>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</si>
  <si>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</si>
  <si>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</si>
  <si>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</si>
  <si>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</si>
  <si>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</si>
  <si>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</si>
  <si>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</si>
  <si>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</si>
  <si>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</si>
  <si>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</si>
  <si>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</si>
  <si>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</si>
  <si>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</si>
  <si>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</si>
  <si>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</si>
  <si>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</si>
  <si>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</si>
  <si>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</si>
  <si>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</si>
  <si>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</si>
  <si>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</si>
  <si>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</si>
  <si>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</si>
  <si>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</si>
  <si>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</si>
  <si>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</si>
  <si>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</si>
  <si>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</si>
  <si>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</si>
  <si>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</si>
  <si>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</si>
  <si>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</si>
  <si>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</si>
  <si>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</si>
  <si>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</si>
  <si>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</si>
  <si>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</si>
  <si>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</si>
  <si>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</si>
  <si>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</si>
  <si>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</si>
  <si>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</si>
  <si>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</si>
  <si>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</si>
  <si>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</si>
  <si>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</si>
  <si>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</si>
  <si>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</si>
  <si>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</si>
  <si>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</si>
  <si>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</si>
  <si>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</si>
  <si>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</si>
  <si>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</si>
  <si>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</si>
  <si>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</si>
  <si>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</si>
  <si>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</si>
  <si>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</si>
  <si>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</si>
  <si>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</si>
  <si>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</si>
  <si>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</si>
  <si>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</si>
  <si>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</si>
  <si>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</si>
  <si>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</si>
  <si>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</si>
  <si>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</si>
  <si>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</si>
  <si>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</si>
  <si>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</si>
  <si>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</si>
  <si>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</si>
  <si>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</si>
  <si>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</si>
  <si>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</si>
  <si>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</si>
  <si>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</si>
  <si>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</si>
  <si>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</si>
  <si>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</si>
  <si>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</si>
  <si>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</si>
  <si>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</si>
  <si>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</si>
  <si>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</si>
  <si>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</si>
  <si>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</si>
  <si>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</si>
  <si>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</si>
  <si>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</si>
  <si>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</si>
  <si>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</si>
  <si>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</si>
  <si>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</si>
  <si>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</si>
  <si>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</si>
  <si>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</si>
  <si>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</si>
  <si>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</si>
  <si>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</si>
  <si>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</si>
  <si>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</si>
  <si>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</si>
  <si>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</si>
  <si>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</si>
  <si>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</si>
  <si>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</si>
  <si>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</si>
  <si>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</si>
  <si>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</si>
  <si>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</si>
  <si>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</si>
  <si>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</si>
  <si>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</si>
  <si>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</si>
  <si>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</si>
  <si>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</si>
  <si>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</si>
  <si>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</si>
  <si>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</si>
  <si>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</si>
  <si>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</si>
  <si>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</si>
  <si>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</si>
  <si>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</si>
  <si>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</si>
  <si>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</si>
  <si>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</si>
  <si>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</si>
  <si>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</si>
  <si>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</si>
  <si>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</si>
  <si>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</si>
  <si>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</si>
  <si>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</si>
  <si>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</si>
  <si>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</si>
  <si>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</si>
  <si>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</si>
  <si>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</si>
  <si>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</si>
  <si>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</si>
  <si>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</si>
  <si>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</si>
  <si>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</si>
  <si>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</si>
  <si>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</si>
  <si>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</si>
  <si>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</si>
  <si>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</si>
  <si>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</si>
  <si>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</si>
  <si>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</si>
  <si>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</si>
  <si>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</si>
  <si>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</si>
  <si>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</si>
  <si>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</si>
  <si>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</si>
  <si>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</si>
  <si>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</si>
  <si>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</si>
  <si>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</si>
  <si>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</si>
  <si>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</si>
  <si>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</si>
  <si>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</si>
  <si>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</si>
  <si>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</si>
  <si>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</si>
  <si>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</si>
  <si>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</si>
  <si>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</si>
  <si>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</si>
  <si>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</si>
  <si>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</si>
  <si>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</si>
  <si>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</si>
  <si>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</si>
  <si>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</si>
  <si>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</si>
  <si>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</si>
  <si>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</si>
  <si>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</si>
  <si>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</si>
  <si>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</si>
  <si>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</si>
  <si>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</si>
  <si>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</si>
  <si>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</si>
  <si>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</si>
  <si>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</si>
  <si>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</si>
  <si>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</si>
  <si>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</si>
  <si>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</si>
  <si>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</si>
  <si>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</si>
  <si>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</si>
  <si>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</si>
  <si>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</si>
  <si>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</si>
  <si>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</si>
  <si>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</si>
  <si>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</si>
  <si>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</si>
  <si>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</si>
  <si>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</si>
  <si>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</si>
  <si>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</si>
  <si>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</si>
  <si>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</si>
  <si>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</si>
  <si>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</si>
  <si>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</si>
  <si>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</si>
  <si>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</si>
  <si>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</si>
  <si>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</si>
  <si>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</si>
  <si>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</si>
  <si>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</si>
  <si>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</si>
  <si>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</si>
  <si>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</si>
  <si>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</si>
  <si>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</si>
  <si>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</si>
  <si>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</si>
  <si>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</si>
  <si>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</si>
  <si>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</si>
  <si>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</si>
  <si>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</si>
  <si>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</si>
  <si>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</si>
  <si>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</si>
  <si>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</si>
  <si>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</si>
  <si>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</si>
  <si>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</si>
  <si>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</si>
  <si>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</si>
  <si>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</si>
  <si>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</si>
  <si>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</si>
  <si>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</si>
  <si>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</si>
  <si>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</si>
  <si>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</si>
  <si>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</si>
  <si>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</si>
  <si>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</si>
  <si>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</si>
  <si>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</si>
  <si>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</si>
  <si>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</si>
  <si>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</si>
  <si>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</si>
  <si>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</si>
  <si>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</si>
  <si>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</si>
  <si>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</si>
  <si>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</si>
  <si>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</si>
  <si>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</si>
  <si>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</si>
  <si>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</si>
  <si>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</si>
  <si>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</si>
  <si>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</si>
  <si>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</si>
  <si>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</si>
  <si>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</si>
  <si>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</si>
  <si>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</si>
  <si>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</si>
  <si>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</si>
  <si>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</si>
  <si>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</si>
  <si>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</si>
  <si>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</si>
  <si>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</si>
  <si>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</si>
  <si>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</si>
  <si>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</si>
  <si>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</si>
  <si>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</si>
  <si>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</si>
  <si>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</si>
  <si>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</si>
  <si>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</si>
  <si>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</si>
  <si>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</si>
  <si>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</si>
  <si>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</si>
  <si>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</si>
  <si>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</si>
  <si>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</si>
  <si>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</si>
  <si>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</si>
  <si>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</si>
  <si>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</si>
  <si>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</si>
  <si>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</si>
  <si>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</si>
  <si>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</si>
  <si>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</si>
  <si>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</si>
  <si>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</si>
  <si>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</si>
  <si>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</si>
  <si>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</si>
  <si>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</si>
  <si>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</si>
  <si>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</si>
  <si>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</si>
  <si>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</si>
  <si>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</si>
  <si>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</si>
  <si>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</si>
  <si>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</si>
  <si>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</si>
  <si>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</si>
  <si>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</si>
  <si>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</si>
  <si>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</si>
  <si>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</si>
  <si>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</si>
  <si>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</si>
  <si>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</si>
  <si>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</si>
  <si>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</si>
  <si>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</si>
  <si>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</si>
  <si>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</si>
  <si>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</si>
  <si>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</si>
  <si>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</si>
  <si>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</si>
  <si>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</si>
  <si>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</si>
  <si>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</si>
  <si>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</si>
  <si>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</si>
  <si>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</si>
  <si>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</si>
  <si>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</si>
  <si>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</si>
  <si>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</si>
  <si>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</si>
  <si>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</si>
  <si>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</si>
  <si>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</si>
  <si>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</si>
  <si>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</si>
  <si>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</si>
  <si>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</si>
  <si>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</si>
  <si>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</si>
  <si>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</si>
  <si>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</si>
  <si>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</si>
  <si>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</si>
  <si>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</si>
  <si>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</si>
  <si>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</si>
  <si>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</si>
  <si>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</si>
  <si>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</si>
  <si>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</si>
  <si>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</si>
  <si>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</si>
  <si>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</si>
  <si>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</si>
  <si>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</si>
  <si>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</si>
  <si>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</si>
  <si>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</si>
  <si>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</si>
  <si>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</si>
  <si>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</si>
  <si>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</si>
  <si>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</si>
  <si>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</si>
  <si>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</si>
  <si>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</si>
  <si>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</si>
  <si>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</si>
  <si>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</si>
  <si>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</si>
  <si>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</si>
  <si>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</si>
  <si>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</si>
  <si>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</si>
  <si>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</si>
  <si>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</si>
  <si>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</si>
  <si>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</si>
  <si>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</si>
  <si>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</si>
  <si>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</si>
  <si>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</si>
  <si>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</si>
  <si>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</si>
  <si>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</si>
  <si>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</si>
  <si>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</si>
  <si>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</si>
  <si>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</si>
  <si>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</si>
  <si>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</si>
  <si>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</si>
  <si>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</si>
  <si>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</si>
  <si>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</si>
  <si>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</si>
  <si>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</si>
  <si>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</si>
  <si>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</si>
  <si>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</si>
  <si>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</si>
  <si>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</si>
  <si>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</si>
  <si>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</si>
  <si>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</si>
  <si>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</si>
  <si>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</si>
  <si>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</si>
  <si>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</si>
  <si>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</si>
  <si>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</si>
  <si>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</si>
  <si>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</si>
  <si>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</si>
  <si>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</si>
  <si>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</si>
  <si>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</si>
  <si>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</si>
  <si>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</si>
  <si>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</si>
  <si>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</si>
  <si>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</si>
  <si>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</si>
  <si>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</si>
  <si>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</si>
  <si>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</si>
  <si>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</si>
  <si>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</si>
  <si>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</si>
  <si>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</si>
  <si>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</si>
  <si>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</si>
  <si>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</si>
  <si>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</si>
  <si>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</si>
  <si>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</si>
  <si>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</si>
  <si>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</si>
  <si>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</si>
  <si>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</si>
  <si>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</si>
  <si>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</si>
  <si>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</si>
  <si>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</si>
  <si>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</si>
  <si>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</si>
  <si>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</si>
  <si>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</si>
  <si>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</si>
  <si>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</si>
  <si>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</si>
  <si>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</si>
  <si>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</si>
  <si>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</si>
  <si>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</si>
  <si>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</si>
  <si>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</si>
  <si>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</si>
  <si>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</si>
  <si>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</si>
  <si>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</si>
  <si>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</si>
  <si>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</si>
  <si>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</si>
  <si>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</si>
  <si>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</si>
  <si>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</si>
  <si>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</si>
  <si>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</si>
  <si>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</si>
  <si>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</si>
  <si>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</si>
  <si>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</si>
  <si>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</si>
  <si>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</si>
  <si>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</si>
  <si>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</si>
  <si>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</si>
  <si>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</si>
  <si>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</si>
  <si>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</si>
  <si>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</si>
  <si>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</si>
  <si>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</si>
  <si>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</si>
  <si>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</si>
  <si>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</si>
  <si>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</si>
  <si>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</si>
  <si>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</si>
  <si>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</si>
  <si>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</si>
  <si>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</si>
  <si>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</si>
  <si>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</si>
  <si>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</si>
  <si>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</si>
  <si>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</si>
  <si>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</si>
  <si>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</si>
  <si>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</si>
  <si>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</si>
  <si>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</si>
  <si>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</si>
  <si>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</si>
  <si>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</si>
  <si>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</si>
  <si>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</si>
  <si>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</si>
  <si>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</si>
  <si>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</si>
  <si>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</si>
  <si>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</si>
  <si>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</si>
  <si>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</si>
  <si>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</si>
  <si>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</si>
  <si>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</si>
  <si>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</si>
  <si>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</si>
  <si>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</si>
  <si>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</si>
  <si>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</si>
  <si>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</si>
  <si>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</si>
  <si>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</si>
  <si>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</si>
  <si>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</si>
  <si>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</si>
  <si>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</si>
  <si>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</si>
  <si>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</si>
  <si>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</si>
  <si>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</si>
  <si>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</si>
  <si>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</si>
  <si>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</si>
  <si>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</si>
  <si>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</si>
  <si>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</si>
  <si>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</si>
  <si>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</si>
  <si>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</si>
  <si>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</si>
  <si>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</si>
  <si>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</si>
  <si>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</si>
  <si>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</si>
  <si>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</si>
  <si>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</si>
  <si>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</si>
  <si>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</si>
  <si>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</si>
  <si>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</si>
  <si>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</si>
  <si>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</si>
  <si>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</si>
  <si>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</si>
  <si>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</si>
  <si>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</si>
  <si>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</si>
  <si>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</si>
  <si>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</si>
  <si>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</si>
  <si>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</si>
  <si>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</si>
  <si>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</si>
  <si>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</si>
  <si>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</si>
  <si>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</si>
  <si>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</si>
  <si>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</si>
  <si>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</si>
  <si>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</si>
  <si>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</si>
  <si>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</si>
  <si>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</si>
  <si>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</si>
  <si>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</si>
  <si>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</si>
  <si>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</si>
  <si>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</si>
  <si>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</si>
  <si>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</si>
  <si>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</si>
  <si>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</si>
  <si>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</si>
  <si>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</si>
  <si>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</si>
  <si>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</si>
  <si>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</si>
  <si>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</si>
  <si>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</si>
  <si>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</si>
  <si>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</si>
  <si>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</si>
  <si>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</si>
  <si>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</si>
  <si>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</si>
  <si>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</si>
  <si>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</si>
  <si>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</si>
  <si>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</si>
  <si>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</si>
  <si>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</si>
  <si>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</si>
  <si>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</si>
  <si>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</si>
  <si>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</si>
  <si>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</si>
  <si>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</si>
  <si>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</si>
  <si>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</si>
  <si>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</si>
  <si>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</si>
  <si>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</si>
  <si>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</si>
  <si>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</si>
  <si>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</si>
  <si>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</si>
  <si>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</si>
  <si>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</si>
  <si>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</si>
  <si>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</si>
  <si>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</si>
  <si>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</si>
  <si>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</si>
  <si>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</si>
  <si>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</si>
  <si>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</si>
  <si>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</si>
  <si>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</si>
  <si>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</si>
  <si>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</si>
  <si>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</si>
  <si>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</si>
  <si>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</si>
  <si>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</si>
  <si>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</si>
  <si>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</si>
  <si>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</si>
  <si>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</si>
  <si>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</si>
  <si>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</si>
  <si>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</si>
  <si>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</si>
  <si>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</si>
  <si>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</si>
  <si>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</si>
  <si>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</si>
  <si>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</si>
  <si>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</si>
  <si>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</si>
  <si>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</si>
  <si>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</si>
  <si>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</si>
  <si>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</si>
  <si>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</si>
  <si>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</si>
  <si>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</si>
  <si>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</si>
  <si>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</si>
  <si>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</si>
  <si>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</si>
  <si>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</si>
  <si>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</si>
  <si>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</si>
  <si>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</si>
  <si>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</si>
  <si>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</si>
  <si>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</si>
  <si>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</si>
  <si>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</si>
  <si>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</si>
  <si>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</si>
  <si>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</si>
  <si>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</si>
  <si>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</si>
  <si>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</si>
  <si>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</si>
  <si>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</si>
  <si>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</si>
  <si>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</si>
  <si>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</si>
  <si>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</si>
  <si>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</si>
  <si>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</si>
  <si>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</si>
  <si>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</si>
  <si>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</si>
  <si>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</si>
  <si>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</si>
  <si>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</si>
  <si>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</si>
  <si>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</si>
  <si>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</si>
  <si>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</si>
  <si>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</si>
  <si>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</si>
  <si>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</si>
  <si>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</si>
  <si>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</si>
  <si>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</si>
  <si>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</si>
  <si>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</si>
  <si>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</si>
  <si>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</si>
  <si>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</si>
  <si>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</si>
  <si>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</si>
  <si>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</si>
  <si>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</si>
  <si>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</si>
  <si>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</si>
  <si>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</si>
  <si>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</si>
  <si>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</si>
  <si>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</si>
  <si>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</si>
  <si>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</si>
  <si>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</si>
  <si>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</si>
  <si>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</si>
  <si>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</si>
  <si>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</si>
  <si>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</si>
  <si>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</si>
  <si>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</si>
  <si>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</si>
  <si>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</si>
  <si>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</si>
  <si>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</si>
  <si>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</si>
  <si>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</si>
  <si>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</si>
  <si>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</si>
  <si>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</si>
  <si>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</si>
  <si>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</si>
  <si>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</si>
  <si>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</si>
  <si>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</si>
  <si>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</si>
  <si>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</si>
  <si>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</si>
  <si>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</si>
  <si>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</si>
  <si>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</si>
  <si>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</si>
  <si>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</si>
  <si>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</si>
  <si>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</si>
  <si>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</si>
  <si>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</si>
  <si>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</si>
  <si>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</si>
  <si>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</si>
  <si>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</si>
  <si>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</si>
  <si>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</si>
  <si>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</si>
  <si>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</si>
  <si>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</si>
  <si>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</si>
  <si>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</si>
  <si>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</si>
  <si>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</si>
  <si>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</si>
  <si>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</si>
  <si>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</si>
  <si>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</si>
  <si>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</si>
  <si>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</si>
  <si>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</si>
  <si>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</si>
  <si>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</si>
  <si>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</si>
  <si>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</si>
  <si>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</si>
  <si>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</si>
  <si>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</si>
  <si>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</si>
  <si>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</si>
  <si>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</si>
  <si>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</si>
  <si>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</si>
  <si>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</si>
  <si>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</si>
  <si>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</si>
  <si>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</si>
  <si>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</si>
  <si>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</si>
  <si>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</si>
  <si>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</si>
  <si>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</si>
  <si>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</si>
  <si>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</si>
  <si>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</si>
  <si>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</si>
  <si>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</si>
  <si>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</si>
  <si>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</si>
  <si>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</si>
  <si>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</si>
  <si>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</si>
  <si>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</si>
  <si>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</si>
  <si>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</si>
  <si>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</si>
  <si>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</si>
  <si>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</si>
  <si>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</si>
  <si>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</si>
  <si>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</si>
  <si>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</si>
  <si>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</si>
  <si>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</si>
  <si>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</si>
  <si>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</si>
  <si>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</si>
  <si>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</si>
  <si>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</si>
  <si>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</si>
  <si>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</si>
  <si>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</si>
  <si>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</si>
  <si>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</si>
  <si>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</si>
  <si>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</si>
  <si>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</si>
  <si>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</si>
  <si>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</si>
  <si>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</si>
  <si>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</si>
  <si>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</si>
  <si>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</si>
  <si>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</si>
  <si>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</si>
  <si>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</si>
  <si>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</si>
  <si>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</si>
  <si>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</si>
  <si>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</si>
  <si>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</si>
  <si>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</si>
  <si>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</si>
  <si>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</si>
  <si>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</si>
  <si>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</si>
  <si>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</si>
  <si>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</si>
  <si>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</si>
  <si>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</si>
  <si>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</si>
  <si>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</si>
  <si>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</si>
  <si>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</si>
  <si>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</si>
  <si>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</si>
  <si>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</si>
  <si>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</si>
  <si>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</si>
  <si>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</si>
  <si>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</si>
  <si>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</si>
  <si>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</si>
  <si>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</si>
  <si>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</si>
  <si>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</si>
  <si>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</si>
  <si>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</si>
  <si>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</si>
  <si>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</si>
  <si>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</si>
  <si>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</si>
  <si>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</si>
  <si>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</si>
  <si>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</si>
  <si>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</si>
  <si>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</si>
  <si>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</si>
  <si>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</si>
  <si>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</si>
  <si>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</si>
  <si>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</si>
  <si>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</si>
  <si>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</si>
  <si>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</si>
  <si>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</si>
  <si>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</si>
  <si>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</si>
  <si>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</si>
  <si>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</si>
  <si>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</si>
  <si>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</si>
  <si>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</si>
  <si>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</si>
  <si>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</si>
  <si>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</si>
  <si>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</si>
  <si>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</si>
  <si>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</si>
  <si>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</si>
  <si>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</si>
  <si>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</si>
  <si>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</si>
  <si>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</si>
  <si>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</si>
  <si>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</si>
  <si>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</si>
  <si>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</si>
  <si>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</si>
  <si>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</si>
  <si>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</si>
  <si>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</si>
  <si>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</si>
  <si>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</si>
  <si>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</si>
  <si>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</si>
  <si>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</si>
  <si>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</si>
  <si>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</si>
  <si>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</si>
  <si>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</si>
  <si>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</si>
  <si>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</si>
  <si>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</si>
  <si>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</si>
  <si>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</si>
  <si>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</si>
  <si>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</si>
  <si>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</si>
  <si>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</si>
  <si>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</si>
  <si>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</si>
  <si>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</si>
  <si>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</si>
  <si>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</si>
  <si>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</si>
  <si>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</si>
  <si>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</si>
  <si>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</si>
  <si>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</si>
  <si>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</si>
  <si>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</si>
  <si>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</si>
  <si>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</si>
  <si>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</si>
  <si>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</si>
  <si>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</si>
  <si>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</si>
  <si>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</si>
  <si>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</si>
  <si>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</si>
  <si>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</si>
  <si>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</si>
  <si>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</si>
  <si>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</si>
  <si>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</si>
  <si>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</si>
  <si>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2021-63-10001528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</si>
</sst>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K73" sqref="K73:K8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1078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862</v>
      </c>
      <c r="J20" s="141" t="s">
        <v>872</v>
      </c>
      <c r="K20" s="142">
        <v>678774300</v>
      </c>
      <c r="L20" s="143"/>
      <c r="M20" s="143">
        <v>44561</v>
      </c>
      <c r="N20" s="126">
        <f>+(M20-L20)/30</f>
        <v>1485.3666666666666</v>
      </c>
      <c r="O20" s="129"/>
      <c r="U20" s="125"/>
      <c r="V20" s="105">
        <f ca="1">NOW()</f>
        <v>44193.432079513892</v>
      </c>
      <c r="W20" s="105">
        <f ca="1">NOW()</f>
        <v>44193.432079513892</v>
      </c>
    </row>
    <row r="21" spans="1:23" ht="30" customHeight="1" outlineLevel="1" x14ac:dyDescent="0.25">
      <c r="A21" s="9"/>
      <c r="B21" s="71"/>
      <c r="C21" s="5"/>
      <c r="D21" s="5"/>
      <c r="E21" s="5"/>
      <c r="F21" s="5"/>
      <c r="G21" s="5"/>
      <c r="H21" s="70"/>
      <c r="I21" s="140" t="s">
        <v>862</v>
      </c>
      <c r="J21" s="141" t="s">
        <v>865</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63" t="s">
        <v>633</v>
      </c>
      <c r="K75" s="66">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63" t="s">
        <v>638</v>
      </c>
      <c r="K76" s="66">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63" t="s">
        <v>640</v>
      </c>
      <c r="K77" s="66">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63" t="s">
        <v>643</v>
      </c>
      <c r="K78" s="66">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63" t="s">
        <v>648</v>
      </c>
      <c r="K79" s="66">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63" t="s">
        <v>652</v>
      </c>
      <c r="K80" s="66">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63" t="s">
        <v>654</v>
      </c>
      <c r="K81" s="66">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63" t="s">
        <v>395</v>
      </c>
      <c r="K82" s="66">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63" t="s">
        <v>630</v>
      </c>
      <c r="K83" s="66">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63" t="s">
        <v>635</v>
      </c>
      <c r="K84" s="66">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63" t="s">
        <v>647</v>
      </c>
      <c r="K85" s="66">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63" t="s">
        <v>628</v>
      </c>
      <c r="J86" s="63" t="s">
        <v>652</v>
      </c>
      <c r="K86" s="66">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63" t="s">
        <v>628</v>
      </c>
      <c r="J87" s="63" t="s">
        <v>658</v>
      </c>
      <c r="K87" s="66">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28508520.599999998</v>
      </c>
      <c r="F185" s="92"/>
      <c r="G185" s="93"/>
      <c r="H185" s="88"/>
      <c r="I185" s="90" t="s">
        <v>2627</v>
      </c>
      <c r="J185" s="157">
        <f>+SUM(M179:M183)</f>
        <v>2.5000000000000001E-2</v>
      </c>
      <c r="K185" s="198" t="s">
        <v>2628</v>
      </c>
      <c r="L185" s="198"/>
      <c r="M185" s="94">
        <f>+J185*(SUM(K20:K35))</f>
        <v>16969357.5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