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<sst xmlns="http://schemas.openxmlformats.org/spreadsheetml/2006/main" count="3398" uniqueCount="2749">
  <si>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</si>
  <si>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</si>
  <si>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</si>
  <si>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</si>
  <si>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</si>
  <si>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</si>
  <si>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</si>
  <si>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</si>
  <si>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</si>
  <si>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</si>
  <si>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</si>
  <si>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</si>
  <si>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</si>
  <si>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</si>
  <si>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</si>
  <si>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</si>
  <si>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</si>
  <si>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</si>
  <si>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</si>
  <si>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</si>
  <si>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</si>
  <si>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</si>
  <si>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</si>
  <si>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</si>
  <si>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</si>
  <si>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</si>
  <si>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</si>
  <si>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</si>
  <si>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</si>
  <si>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</si>
  <si>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</si>
  <si>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</si>
  <si>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</si>
  <si>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</si>
  <si>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</si>
  <si>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</si>
  <si>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</si>
  <si>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</si>
  <si>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</si>
  <si>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</si>
  <si>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</si>
  <si>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</si>
  <si>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</si>
  <si>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</si>
  <si>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</si>
  <si>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</si>
  <si>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</si>
  <si>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</si>
  <si>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</si>
  <si>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</si>
  <si>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</si>
  <si>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</si>
  <si>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</si>
  <si>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</si>
  <si>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</si>
  <si>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</si>
  <si>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</si>
  <si>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</si>
  <si>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</si>
  <si>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</si>
  <si>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</si>
  <si>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</si>
  <si>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</si>
  <si>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</si>
  <si>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</si>
  <si>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</si>
  <si>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</si>
  <si>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</si>
  <si>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</si>
  <si>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</si>
  <si>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</si>
  <si>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</si>
  <si>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</si>
  <si>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</si>
  <si>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</si>
  <si>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</si>
  <si>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</si>
  <si>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</si>
  <si>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</si>
  <si>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</si>
  <si>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</si>
  <si>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</si>
  <si>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</si>
  <si>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</si>
  <si>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</si>
  <si>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</si>
  <si>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</si>
  <si>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</si>
  <si>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</si>
  <si>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</si>
  <si>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</si>
  <si>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</si>
  <si>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</si>
  <si>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</si>
  <si>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</si>
  <si>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</si>
  <si>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</si>
  <si>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</si>
  <si>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</si>
  <si>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</si>
  <si>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</si>
  <si>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</si>
  <si>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</si>
  <si>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</si>
  <si>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</si>
  <si>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</si>
  <si>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</si>
  <si>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</si>
  <si>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</si>
  <si>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</si>
  <si>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</si>
  <si>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</si>
  <si>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</si>
  <si>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</si>
  <si>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</si>
  <si>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</si>
  <si>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</si>
  <si>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</si>
  <si>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</si>
  <si>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</si>
  <si>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</si>
  <si>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</si>
  <si>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</si>
  <si>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</si>
  <si>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</si>
  <si>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</si>
  <si>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</si>
  <si>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</si>
  <si>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</si>
  <si>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</si>
  <si>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</si>
  <si>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</si>
  <si>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</si>
  <si>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</si>
  <si>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</si>
  <si>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</si>
  <si>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</si>
  <si>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</si>
  <si>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</si>
  <si>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</si>
  <si>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</si>
  <si>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</si>
  <si>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</si>
  <si>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</si>
  <si>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</si>
  <si>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</si>
  <si>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</si>
  <si>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</si>
  <si>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</si>
  <si>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</si>
  <si>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</si>
  <si>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</si>
  <si>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</si>
  <si>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</si>
  <si>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</si>
  <si>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</si>
  <si>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</si>
  <si>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</si>
  <si>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</si>
  <si>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</si>
  <si>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</si>
  <si>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</si>
  <si>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</si>
  <si>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</si>
  <si>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</si>
  <si>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</si>
  <si>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</si>
  <si>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</si>
  <si>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</si>
  <si>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</si>
  <si>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</si>
  <si>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</si>
  <si>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</si>
  <si>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</si>
  <si>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</si>
  <si>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</si>
  <si>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</si>
  <si>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</si>
  <si>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</si>
  <si>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</si>
  <si>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</si>
  <si>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</si>
  <si>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</si>
  <si>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</si>
  <si>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</si>
  <si>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</si>
  <si>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</si>
  <si>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</si>
  <si>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</si>
  <si>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</si>
  <si>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</si>
  <si>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</si>
  <si>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</si>
  <si>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</si>
  <si>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</si>
  <si>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</si>
  <si>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</si>
  <si>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</si>
  <si>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</si>
  <si>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</si>
  <si>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</si>
  <si>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</si>
  <si>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</si>
  <si>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</si>
  <si>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</si>
  <si>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</si>
  <si>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</si>
  <si>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</si>
  <si>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</si>
  <si>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</si>
  <si>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</si>
  <si>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</si>
  <si>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</si>
  <si>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</si>
  <si>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</si>
  <si>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</si>
  <si>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</si>
  <si>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</si>
  <si>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</si>
  <si>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</si>
  <si>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</si>
  <si>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</si>
  <si>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</si>
  <si>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</si>
  <si>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</si>
  <si>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</si>
  <si>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</si>
  <si>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</si>
  <si>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</si>
  <si>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</si>
  <si>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</si>
  <si>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</si>
  <si>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</si>
  <si>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</si>
  <si>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</si>
  <si>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</si>
  <si>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</si>
  <si>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</si>
  <si>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</si>
  <si>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</si>
  <si>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</si>
  <si>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</si>
  <si>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</si>
  <si>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</si>
  <si>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</si>
  <si>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</si>
  <si>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</si>
  <si>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</si>
  <si>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</si>
  <si>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</si>
  <si>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</si>
  <si>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</si>
  <si>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</si>
  <si>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</si>
  <si>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</si>
  <si>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</si>
  <si>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</si>
  <si>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</si>
  <si>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</si>
  <si>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</si>
  <si>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</si>
  <si>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</si>
  <si>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</si>
  <si>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</si>
  <si>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</si>
  <si>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</si>
  <si>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</si>
  <si>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</si>
  <si>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</si>
  <si>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</si>
  <si>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</si>
  <si>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</si>
  <si>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</si>
  <si>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</si>
  <si>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</si>
  <si>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</si>
  <si>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</si>
  <si>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</si>
  <si>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</si>
  <si>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</si>
  <si>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</si>
  <si>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</si>
  <si>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</si>
  <si>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</si>
  <si>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</si>
  <si>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</si>
  <si>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</si>
  <si>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</si>
  <si>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</si>
  <si>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</si>
  <si>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</si>
  <si>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</si>
  <si>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</si>
  <si>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</si>
  <si>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</si>
  <si>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</si>
  <si>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</si>
  <si>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</si>
  <si>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</si>
  <si>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</si>
  <si>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</si>
  <si>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</si>
  <si>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</si>
  <si>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</si>
  <si>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</si>
  <si>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</si>
  <si>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</si>
  <si>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</si>
  <si>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</si>
  <si>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</si>
  <si>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</si>
  <si>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</si>
  <si>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</si>
  <si>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</si>
  <si>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</si>
  <si>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</si>
  <si>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</si>
  <si>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</si>
  <si>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</si>
  <si>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</si>
  <si>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</si>
  <si>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</si>
  <si>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</si>
  <si>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</si>
  <si>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</si>
  <si>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</si>
  <si>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</si>
  <si>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</si>
  <si>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</si>
  <si>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</si>
  <si>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</si>
  <si>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</si>
  <si>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</si>
  <si>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</si>
  <si>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</si>
  <si>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</si>
  <si>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</si>
  <si>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</si>
  <si>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</si>
  <si>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</si>
  <si>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</si>
  <si>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</si>
  <si>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</si>
  <si>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</si>
  <si>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</si>
  <si>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</si>
  <si>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</si>
  <si>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</si>
  <si>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</si>
  <si>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</si>
  <si>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</si>
  <si>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</si>
  <si>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</si>
  <si>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</si>
  <si>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</si>
  <si>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</si>
  <si>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</si>
  <si>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</si>
  <si>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</si>
  <si>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</si>
  <si>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</si>
  <si>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</si>
  <si>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</si>
  <si>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</si>
  <si>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</si>
  <si>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</si>
  <si>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</si>
  <si>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</si>
  <si>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</si>
  <si>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</si>
  <si>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</si>
  <si>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</si>
  <si>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</si>
  <si>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</si>
  <si>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</si>
  <si>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</si>
  <si>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</si>
  <si>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</si>
  <si>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</si>
  <si>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</si>
  <si>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</si>
  <si>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</si>
  <si>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</si>
  <si>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</si>
  <si>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</si>
  <si>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</si>
  <si>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</si>
  <si>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</si>
  <si>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</si>
  <si>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</si>
  <si>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</si>
  <si>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</si>
  <si>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</si>
  <si>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</si>
  <si>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</si>
  <si>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</si>
  <si>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</si>
  <si>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</si>
  <si>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</si>
  <si>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</si>
  <si>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</si>
  <si>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</si>
  <si>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</si>
  <si>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</si>
  <si>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</si>
  <si>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</si>
  <si>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</si>
  <si>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</si>
  <si>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</si>
  <si>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</si>
  <si>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</si>
  <si>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</si>
  <si>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</si>
  <si>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</si>
  <si>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</si>
  <si>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</si>
  <si>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</si>
  <si>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</si>
  <si>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</si>
  <si>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</si>
  <si>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</si>
  <si>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</si>
  <si>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</si>
  <si>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</si>
  <si>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</si>
  <si>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</si>
  <si>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</si>
  <si>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</si>
  <si>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</si>
  <si>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</si>
  <si>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</si>
  <si>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</si>
  <si>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</si>
  <si>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</si>
  <si>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</si>
  <si>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</si>
  <si>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</si>
  <si>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</si>
  <si>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</si>
  <si>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</si>
  <si>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</si>
  <si>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</si>
  <si>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</si>
  <si>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</si>
  <si>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</si>
  <si>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</si>
  <si>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</si>
  <si>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</si>
  <si>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</si>
  <si>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</si>
  <si>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</si>
  <si>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</si>
  <si>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</si>
  <si>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</si>
  <si>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</si>
  <si>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</si>
  <si>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</si>
  <si>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</si>
  <si>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</si>
  <si>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</si>
  <si>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</si>
  <si>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</si>
  <si>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</si>
  <si>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</si>
  <si>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</si>
  <si>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</si>
  <si>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</si>
  <si>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</si>
  <si>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</si>
  <si>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</si>
  <si>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</si>
  <si>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</si>
  <si>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</si>
  <si>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</si>
  <si>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</si>
  <si>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</si>
  <si>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</si>
  <si>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</si>
  <si>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</si>
  <si>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</si>
  <si>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</si>
  <si>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</si>
  <si>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</si>
  <si>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</si>
  <si>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</si>
  <si>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</si>
  <si>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</si>
  <si>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</si>
  <si>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</si>
  <si>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</si>
  <si>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</si>
  <si>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</si>
  <si>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</si>
  <si>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</si>
  <si>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</si>
  <si>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</si>
  <si>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</si>
  <si>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</si>
  <si>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</si>
  <si>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</si>
  <si>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</si>
  <si>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</si>
  <si>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</si>
  <si>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</si>
  <si>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</si>
  <si>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</si>
  <si>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</si>
  <si>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</si>
  <si>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</si>
  <si>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</si>
  <si>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</si>
  <si>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</si>
  <si>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</si>
  <si>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</si>
  <si>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</si>
  <si>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</si>
  <si>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</si>
  <si>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</si>
  <si>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</si>
  <si>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</si>
  <si>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</si>
  <si>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</si>
  <si>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</si>
  <si>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</si>
  <si>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</si>
  <si>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</si>
  <si>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</si>
  <si>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</si>
  <si>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</si>
  <si>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</si>
  <si>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</si>
  <si>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</si>
  <si>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</si>
  <si>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</si>
  <si>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</si>
  <si>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</si>
  <si>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</si>
  <si>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</si>
  <si>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</si>
  <si>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</si>
  <si>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</si>
  <si>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</si>
  <si>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</si>
  <si>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</si>
  <si>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</si>
  <si>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</si>
  <si>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</si>
  <si>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</si>
  <si>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</si>
  <si>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</si>
  <si>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</si>
  <si>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</si>
  <si>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</si>
  <si>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</si>
  <si>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</si>
  <si>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</si>
  <si>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</si>
  <si>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</si>
  <si>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</si>
  <si>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</si>
  <si>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</si>
  <si>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</si>
  <si>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</si>
  <si>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</si>
  <si>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</si>
  <si>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</si>
  <si>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</si>
  <si>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</si>
  <si>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</si>
  <si>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</si>
  <si>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</si>
  <si>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</si>
  <si>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</si>
  <si>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</si>
  <si>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</si>
  <si>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</si>
  <si>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</si>
  <si>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</si>
  <si>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</si>
  <si>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</si>
  <si>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</si>
  <si>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</si>
  <si>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</si>
  <si>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</si>
  <si>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</si>
  <si>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</si>
  <si>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</si>
  <si>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</si>
  <si>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</si>
  <si>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</si>
  <si>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</si>
  <si>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</si>
  <si>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</si>
  <si>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</si>
  <si>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</si>
  <si>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</si>
  <si>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</si>
  <si>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</si>
  <si>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</si>
  <si>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</si>
  <si>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</si>
  <si>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</si>
  <si>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</si>
  <si>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</si>
  <si>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</si>
  <si>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</si>
  <si>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</si>
  <si>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</si>
  <si>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</si>
  <si>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</si>
  <si>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</si>
  <si>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</si>
  <si>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</si>
  <si>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</si>
  <si>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</si>
  <si>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</si>
  <si>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</si>
  <si>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</si>
  <si>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</si>
  <si>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</si>
  <si>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</si>
  <si>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</si>
  <si>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</si>
  <si>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</si>
  <si>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</si>
  <si>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</si>
  <si>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</si>
  <si>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</si>
  <si>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</si>
  <si>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</si>
  <si>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</si>
  <si>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</si>
  <si>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</si>
  <si>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</si>
  <si>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</si>
  <si>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</si>
  <si>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</si>
  <si>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</si>
  <si>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</si>
  <si>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</si>
  <si>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</si>
  <si>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</si>
  <si>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</si>
  <si>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</si>
  <si>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</si>
  <si>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</si>
  <si>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</si>
  <si>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</si>
  <si>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</si>
  <si>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</si>
  <si>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</si>
  <si>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</si>
  <si>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</si>
  <si>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</si>
  <si>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</si>
  <si>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</si>
  <si>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</si>
  <si>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</si>
  <si>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</si>
  <si>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</si>
  <si>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</si>
  <si>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</si>
  <si>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</si>
  <si>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</si>
  <si>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</si>
  <si>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</si>
  <si>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</si>
  <si>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</si>
  <si>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</si>
  <si>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</si>
  <si>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</si>
  <si>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</si>
  <si>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</si>
  <si>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</si>
  <si>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</si>
  <si>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</si>
  <si>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</si>
  <si>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</si>
  <si>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</si>
  <si>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</si>
  <si>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</si>
  <si>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</si>
  <si>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</si>
  <si>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</si>
  <si>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</si>
  <si>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</si>
  <si>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</si>
  <si>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</si>
  <si>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</si>
  <si>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</si>
  <si>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</si>
  <si>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</si>
  <si>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</si>
  <si>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</si>
  <si>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</si>
  <si>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</si>
  <si>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</si>
  <si>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</si>
  <si>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</si>
  <si>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</si>
  <si>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</si>
  <si>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</si>
  <si>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</si>
  <si>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</si>
  <si>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</si>
  <si>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</si>
  <si>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</si>
  <si>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</si>
  <si>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</si>
  <si>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</si>
  <si>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</si>
  <si>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</si>
  <si>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</si>
  <si>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</si>
  <si>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</si>
  <si>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</si>
  <si>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</si>
  <si>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</si>
  <si>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</si>
  <si>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</si>
  <si>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</si>
  <si>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</si>
  <si>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</si>
  <si>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</si>
  <si>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</si>
  <si>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</si>
  <si>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</si>
  <si>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</si>
  <si>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</si>
  <si>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</si>
  <si>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</si>
  <si>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</si>
  <si>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</si>
  <si>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</si>
  <si>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</si>
  <si>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</si>
  <si>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</si>
  <si>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</si>
  <si>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</si>
  <si>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</si>
  <si>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</si>
  <si>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</si>
  <si>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</si>
  <si>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</si>
  <si>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</si>
  <si>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</si>
  <si>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</si>
  <si>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</si>
  <si>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</si>
  <si>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</si>
  <si>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</si>
  <si>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</si>
  <si>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</si>
  <si>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</si>
  <si>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</si>
  <si>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</si>
  <si>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</si>
  <si>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</si>
  <si>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</si>
  <si>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</si>
  <si>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</si>
  <si>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</si>
  <si>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</si>
  <si>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</si>
  <si>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</si>
  <si>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</si>
  <si>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</si>
  <si>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</si>
  <si>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</si>
  <si>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</si>
  <si>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</si>
  <si>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</si>
  <si>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</si>
  <si>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</si>
  <si>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</si>
  <si>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</si>
  <si>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</si>
  <si>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</si>
  <si>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</si>
  <si>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</si>
  <si>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</si>
  <si>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</si>
  <si>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</si>
  <si>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</si>
  <si>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</si>
  <si>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</si>
  <si>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</si>
  <si>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</si>
  <si>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</si>
  <si>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</si>
  <si>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</si>
  <si>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</si>
  <si>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</si>
  <si>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</si>
  <si>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</si>
  <si>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</si>
  <si>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</si>
  <si>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</si>
  <si>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</si>
  <si>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</si>
  <si>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</si>
  <si>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</si>
  <si>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</si>
  <si>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</si>
  <si>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</si>
  <si>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</si>
  <si>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</si>
  <si>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</si>
  <si>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</si>
  <si>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</si>
  <si>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</si>
  <si>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</si>
  <si>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</si>
  <si>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</si>
  <si>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</si>
  <si>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</si>
  <si>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</si>
  <si>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</si>
  <si>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</si>
  <si>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</si>
  <si>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</si>
  <si>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</si>
  <si>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</si>
  <si>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</si>
  <si>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</si>
  <si>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</si>
  <si>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</si>
  <si>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</si>
  <si>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</si>
  <si>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</si>
  <si>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</si>
  <si>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</si>
  <si>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</si>
  <si>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</si>
  <si>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</si>
  <si>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</si>
  <si>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</si>
  <si>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</si>
  <si>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</si>
  <si>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</si>
  <si>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</si>
  <si>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</si>
  <si>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</si>
  <si>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</si>
  <si>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</si>
  <si>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</si>
  <si>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</si>
  <si>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</si>
  <si>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</si>
  <si>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</si>
  <si>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</si>
  <si>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</si>
  <si>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</si>
  <si>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</si>
  <si>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</si>
  <si>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</si>
  <si>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</si>
  <si>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</si>
  <si>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</si>
  <si>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</si>
  <si>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</si>
  <si>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</si>
  <si>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</si>
  <si>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</si>
  <si>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</si>
  <si>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</si>
  <si>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</si>
  <si>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</si>
  <si>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</si>
  <si>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</si>
  <si>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</si>
  <si>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</si>
  <si>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</si>
  <si>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</si>
  <si>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</si>
  <si>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</si>
  <si>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</si>
  <si>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</si>
  <si>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</si>
  <si>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</si>
  <si>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</si>
  <si>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</si>
  <si>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</si>
  <si>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</si>
  <si>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</si>
  <si>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</si>
  <si>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</si>
  <si>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</si>
  <si>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</si>
  <si>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</si>
  <si>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</si>
  <si>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</si>
  <si>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</si>
  <si>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</si>
  <si>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</si>
  <si>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</si>
  <si>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</si>
  <si>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</si>
  <si>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</si>
  <si>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</si>
  <si>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</si>
  <si>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</si>
  <si>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</si>
  <si>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</si>
  <si>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</si>
  <si>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</si>
  <si>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</si>
  <si>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</si>
  <si>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</si>
  <si>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</si>
  <si>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</si>
  <si>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</si>
  <si>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</si>
  <si>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</si>
  <si>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</si>
  <si>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</si>
  <si>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</si>
  <si>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</si>
  <si>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</si>
  <si>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</si>
  <si>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</si>
  <si>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</si>
  <si>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</si>
  <si>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</si>
  <si>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</si>
  <si>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</si>
  <si>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</si>
  <si>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</si>
  <si>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</si>
  <si>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</si>
  <si>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</si>
  <si>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</si>
  <si>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</si>
  <si>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</si>
  <si>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</si>
  <si>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</si>
  <si>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</si>
  <si>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</si>
  <si>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</si>
  <si>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</si>
  <si>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</si>
  <si>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</si>
  <si>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</si>
  <si>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</si>
  <si>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</si>
  <si>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</si>
  <si>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</si>
  <si>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</si>
  <si>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</si>
  <si>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</si>
  <si>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</si>
  <si>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</si>
  <si>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</si>
  <si>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</si>
  <si>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</si>
  <si>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</si>
  <si>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</si>
  <si>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</si>
  <si>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</si>
  <si>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</si>
  <si>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</si>
  <si>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</si>
  <si>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</si>
  <si>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</si>
  <si>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</si>
  <si>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</si>
  <si>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</si>
  <si>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</si>
  <si>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</si>
  <si>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</si>
  <si>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</si>
  <si>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</si>
  <si>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</si>
  <si>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</si>
  <si>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</si>
  <si>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</si>
  <si>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</si>
  <si>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</si>
  <si>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</si>
  <si>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</si>
  <si>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</si>
  <si>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</si>
  <si>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</si>
  <si>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</si>
  <si>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</si>
  <si>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</si>
  <si>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</si>
  <si>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</si>
  <si>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</si>
  <si>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</si>
  <si>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</si>
  <si>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</si>
  <si>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</si>
  <si>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</si>
  <si>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</si>
  <si>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</si>
  <si>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</si>
  <si>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</si>
  <si>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</si>
  <si>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</si>
  <si>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</si>
  <si>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</si>
  <si>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</si>
  <si>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</si>
  <si>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</si>
  <si>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</si>
  <si>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</si>
  <si>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</si>
  <si>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</si>
  <si>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</si>
  <si>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</si>
  <si>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</si>
  <si>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</si>
  <si>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</si>
  <si>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</si>
  <si>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</si>
  <si>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</si>
  <si>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</si>
  <si>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</si>
  <si>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</si>
  <si>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</si>
  <si>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</si>
  <si>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</si>
  <si>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</si>
  <si>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</si>
  <si>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</si>
  <si>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</si>
  <si>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</si>
  <si>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</si>
  <si>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</si>
  <si>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</si>
  <si>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</si>
  <si>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</si>
  <si>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</si>
  <si>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</si>
  <si>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</si>
  <si>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</si>
  <si>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</si>
  <si>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</si>
  <si>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</si>
  <si>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</si>
  <si>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</si>
  <si>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</si>
  <si>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</si>
  <si>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</si>
  <si>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</si>
  <si>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</si>
  <si>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</si>
  <si>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</si>
  <si>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</si>
  <si>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</si>
  <si>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</si>
  <si>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</si>
  <si>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</si>
  <si>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</si>
  <si>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</si>
  <si>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</si>
  <si>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</si>
  <si>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</si>
  <si>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</si>
  <si>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</si>
  <si>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</si>
  <si>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</si>
  <si>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</si>
  <si>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</si>
  <si>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</si>
  <si>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</si>
  <si>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</si>
  <si>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</si>
  <si>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</si>
  <si>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</si>
  <si>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</si>
  <si>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</si>
  <si>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</si>
  <si>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</si>
  <si>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</si>
  <si>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</si>
  <si>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</si>
  <si>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</si>
  <si>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</si>
  <si>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</si>
  <si>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</si>
  <si>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</si>
  <si>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</si>
  <si>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</si>
  <si>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</si>
  <si>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</si>
  <si>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</si>
  <si>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</si>
  <si>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</si>
  <si>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</si>
  <si>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</si>
  <si>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</si>
  <si>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</si>
  <si>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</si>
  <si>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</si>
  <si>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</si>
  <si>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</si>
  <si>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</si>
  <si>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</si>
  <si>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</si>
  <si>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</si>
  <si>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</si>
  <si>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</si>
  <si>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</si>
  <si>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</si>
  <si>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</si>
  <si>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</si>
  <si>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</si>
  <si>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</si>
  <si>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</si>
  <si>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</si>
  <si>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</si>
  <si>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</si>
  <si>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</si>
  <si>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</si>
  <si>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</si>
  <si>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</si>
  <si>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</si>
  <si>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</si>
  <si>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</si>
  <si>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</si>
  <si>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</si>
  <si>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</si>
  <si>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</si>
  <si>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</si>
  <si>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</si>
  <si>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</si>
  <si>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</si>
  <si>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</si>
  <si>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</si>
  <si>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</si>
  <si>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</si>
  <si>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</si>
  <si>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</si>
  <si>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</si>
  <si>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</si>
  <si>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</si>
  <si>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</si>
  <si>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</si>
  <si>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</si>
  <si>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</si>
  <si>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</si>
  <si>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</si>
  <si>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</si>
  <si>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</si>
  <si>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</si>
  <si>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</si>
  <si>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</si>
  <si>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</si>
  <si>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</si>
  <si>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</si>
  <si>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</si>
  <si>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</si>
  <si>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</si>
  <si>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</si>
  <si>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</si>
  <si>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</si>
  <si>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</si>
  <si>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</si>
  <si>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</si>
  <si>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</si>
  <si>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</si>
  <si>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</si>
  <si>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</si>
  <si>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</si>
  <si>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</si>
  <si>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</si>
  <si>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</si>
  <si>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</si>
  <si>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</si>
  <si>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</si>
  <si>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</si>
  <si>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</si>
  <si>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</si>
  <si>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</si>
  <si>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</si>
  <si>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</si>
  <si>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</si>
  <si>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</si>
  <si>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</si>
  <si>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</si>
  <si>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</si>
  <si>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</si>
  <si>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</si>
  <si>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</si>
  <si>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</si>
  <si>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</si>
  <si>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</si>
  <si>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</si>
  <si>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</si>
  <si>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</si>
  <si>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</si>
  <si>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</si>
  <si>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</si>
  <si>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</si>
  <si>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</si>
  <si>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</si>
  <si>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</si>
  <si>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</si>
  <si>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</si>
  <si>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</si>
  <si>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</si>
  <si>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</si>
  <si>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</si>
  <si>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</si>
  <si>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</si>
  <si>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</si>
  <si>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</si>
  <si>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</si>
  <si>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</si>
  <si>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</si>
  <si>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</si>
  <si>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</si>
  <si>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</si>
  <si>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</si>
  <si>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</si>
  <si>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</si>
  <si>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</si>
  <si>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</si>
  <si>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</si>
  <si>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</si>
  <si>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</si>
  <si>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</si>
  <si>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</si>
  <si>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</si>
  <si>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</si>
  <si>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</si>
  <si>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</si>
  <si>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</si>
  <si>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</si>
  <si>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</si>
  <si>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</si>
  <si>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</si>
  <si>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</si>
  <si>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</si>
  <si>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</si>
  <si>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</si>
  <si>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</si>
  <si>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</si>
  <si>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</si>
  <si>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</si>
  <si>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</si>
  <si>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</si>
  <si>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</si>
  <si>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</si>
  <si>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</si>
  <si>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</si>
  <si>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</si>
  <si>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</si>
  <si>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</si>
  <si>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</si>
  <si>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</si>
  <si>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</si>
  <si>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</si>
  <si>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</si>
  <si>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</si>
  <si>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</si>
  <si>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</si>
  <si>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</si>
  <si>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</si>
  <si>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</si>
  <si>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</si>
  <si>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</si>
  <si>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</si>
  <si>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</si>
  <si>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</si>
  <si>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</si>
  <si>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</si>
  <si>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</si>
  <si>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</si>
  <si>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</si>
  <si>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</si>
  <si>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</si>
  <si>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</si>
  <si>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</si>
  <si>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</si>
  <si>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</si>
  <si>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</si>
  <si>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</si>
  <si>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</si>
  <si>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</si>
  <si>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</si>
  <si>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</si>
  <si>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</si>
  <si>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</si>
  <si>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</si>
  <si>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</si>
  <si>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</si>
  <si>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</si>
  <si>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</si>
  <si>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</si>
  <si>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</si>
  <si>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</si>
  <si>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</si>
  <si>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</si>
  <si>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</si>
  <si>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</si>
  <si>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</si>
  <si>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</si>
  <si>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</si>
  <si>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</si>
  <si>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</si>
  <si>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</si>
  <si>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</si>
  <si>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</si>
  <si>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</si>
  <si>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</si>
  <si>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</si>
  <si>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</si>
  <si>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</si>
  <si>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</si>
  <si>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</si>
  <si>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</si>
  <si>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</si>
  <si>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</si>
  <si>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</si>
  <si>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</si>
  <si>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</si>
  <si>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</si>
  <si>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</si>
  <si>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</si>
  <si>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</si>
  <si>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</si>
  <si>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</si>
  <si>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</si>
  <si>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</si>
  <si>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</si>
  <si>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</si>
  <si>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</si>
  <si>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</si>
  <si>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</si>
  <si>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</si>
  <si>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</si>
  <si>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</si>
  <si>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</si>
  <si>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</si>
  <si>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</si>
  <si>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</si>
  <si>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</si>
  <si>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</si>
  <si>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</si>
  <si>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</si>
  <si>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</si>
  <si>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</si>
  <si>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</si>
  <si>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</si>
  <si>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</si>
  <si>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</si>
  <si>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</si>
  <si>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</si>
  <si>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</si>
  <si>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</si>
  <si>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</si>
  <si>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</si>
  <si>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</si>
  <si>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</si>
  <si>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</si>
  <si>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</si>
  <si>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</si>
  <si>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</si>
  <si>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</si>
  <si>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</si>
  <si>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</si>
  <si>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</si>
  <si>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</si>
  <si>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</si>
  <si>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</si>
  <si>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</si>
  <si>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</si>
  <si>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</si>
  <si>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</si>
  <si>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</si>
  <si>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</si>
  <si>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</si>
  <si>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</si>
  <si>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</si>
  <si>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</si>
  <si>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</si>
  <si>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</si>
  <si>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</si>
  <si>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</si>
  <si>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</si>
  <si>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</si>
  <si>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</si>
  <si>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</si>
  <si>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</si>
  <si>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</si>
  <si>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</si>
  <si>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</si>
  <si>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</si>
  <si>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</si>
  <si>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</si>
  <si>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</si>
  <si>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</si>
  <si>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</si>
  <si>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</si>
  <si>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</si>
  <si>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</si>
  <si>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</si>
  <si>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</si>
  <si>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</si>
  <si>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</si>
  <si>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</si>
  <si>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</si>
  <si>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</si>
  <si>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</si>
  <si>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</si>
  <si>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</si>
  <si>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</si>
  <si>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</si>
  <si>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</si>
  <si>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</si>
  <si>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</si>
  <si>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</si>
  <si>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</si>
  <si>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</si>
  <si>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</si>
  <si>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</si>
  <si>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</si>
  <si>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</si>
  <si>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</si>
  <si>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</si>
  <si>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</si>
  <si>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</si>
  <si>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</si>
  <si>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</si>
  <si>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</si>
  <si>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</si>
  <si>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</si>
  <si>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</si>
  <si>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</si>
  <si>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</si>
  <si>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</si>
  <si>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</si>
  <si>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</si>
  <si>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</si>
  <si>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</si>
  <si>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</si>
  <si>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</si>
  <si>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</si>
  <si>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</si>
  <si>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</si>
  <si>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</si>
  <si>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</si>
  <si>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</si>
  <si>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</si>
  <si>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</si>
  <si>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</si>
  <si>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</si>
  <si>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</si>
  <si>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</si>
  <si>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</si>
  <si>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</si>
  <si>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</si>
  <si>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</si>
  <si>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</si>
  <si>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</si>
  <si>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</si>
  <si>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</si>
  <si>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</si>
  <si>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</si>
  <si>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</si>
  <si>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</si>
  <si>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</si>
  <si>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</si>
  <si>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</si>
  <si>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</si>
  <si>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</si>
  <si>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</si>
  <si>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</si>
  <si>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</si>
  <si>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</si>
  <si>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</si>
  <si>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</si>
  <si>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</si>
  <si>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</si>
  <si>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</si>
  <si>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</si>
  <si>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</si>
  <si>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</si>
  <si>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</si>
  <si>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</si>
  <si>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</si>
  <si>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</si>
  <si>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</si>
  <si>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</si>
  <si>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</si>
  <si>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</si>
  <si>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</si>
  <si>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</si>
  <si>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</si>
  <si>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</si>
  <si>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</si>
  <si>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</si>
  <si>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</si>
  <si>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</si>
  <si>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</si>
  <si>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</si>
  <si>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</si>
  <si>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</si>
  <si>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</si>
  <si>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</si>
  <si>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</si>
  <si>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</si>
  <si>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</si>
  <si>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</si>
  <si>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</si>
  <si>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</si>
  <si>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</si>
  <si>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</si>
  <si>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</si>
  <si>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</si>
  <si>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</si>
  <si>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</si>
  <si>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</si>
  <si>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</si>
  <si>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</si>
  <si>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</si>
  <si>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</si>
  <si>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</si>
  <si>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</si>
  <si>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</si>
  <si>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</si>
  <si>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</si>
  <si>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</si>
  <si>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</si>
  <si>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</si>
  <si>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</si>
  <si>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</si>
  <si>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</si>
  <si>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</si>
  <si>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</si>
  <si>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</si>
  <si>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</si>
  <si>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</si>
  <si>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</si>
  <si>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</si>
  <si>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</si>
  <si>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</si>
  <si>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</si>
  <si>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</si>
  <si>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</si>
  <si>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</si>
  <si>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</si>
  <si>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</si>
  <si>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</si>
  <si>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</si>
  <si>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</si>
  <si>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</si>
  <si>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</si>
  <si>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</si>
  <si>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</si>
  <si>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</si>
  <si>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</si>
  <si>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</si>
  <si>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</si>
  <si>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</si>
  <si>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</si>
  <si>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</si>
  <si>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</si>
  <si>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</si>
  <si>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</si>
  <si>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</si>
  <si>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</si>
  <si>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</si>
  <si>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</si>
  <si>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</si>
  <si>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</si>
  <si>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</si>
  <si>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</si>
  <si>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</si>
  <si>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</si>
  <si>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</si>
  <si>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</si>
  <si>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</si>
  <si>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</si>
  <si>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</si>
  <si>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</si>
  <si>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</si>
  <si>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</si>
  <si>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</si>
  <si>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</si>
  <si>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</si>
  <si>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</si>
  <si>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</si>
  <si>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</si>
  <si>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</si>
  <si>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</si>
  <si>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</si>
  <si>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</si>
  <si>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</si>
  <si>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</si>
  <si>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</si>
  <si>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</si>
  <si>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</si>
  <si>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</si>
  <si>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</si>
  <si>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</si>
  <si>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</si>
  <si>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</si>
  <si>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</si>
  <si>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</si>
  <si>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</si>
  <si>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</si>
  <si>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</si>
  <si>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</si>
  <si>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</si>
  <si>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</si>
  <si>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</si>
  <si>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</si>
  <si>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</si>
  <si>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</si>
  <si>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</si>
  <si>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</si>
  <si>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</si>
  <si>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</si>
  <si>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</si>
  <si>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</si>
  <si>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</si>
  <si>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</si>
  <si>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</si>
  <si>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</si>
  <si>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</si>
  <si>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</si>
  <si>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</si>
  <si>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</si>
  <si>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</si>
  <si>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</si>
  <si>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</si>
  <si>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</si>
  <si>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</si>
  <si>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</si>
  <si>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</si>
  <si>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</si>
  <si>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</si>
  <si>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</si>
  <si>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</si>
  <si>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</si>
  <si>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</si>
  <si>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</si>
  <si>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</si>
  <si>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</si>
  <si>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</si>
  <si>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</si>
  <si>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</si>
  <si>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</si>
  <si>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</si>
  <si>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</si>
  <si>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</si>
  <si>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</si>
  <si>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</si>
  <si>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</si>
  <si>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</si>
  <si>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</si>
  <si>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</si>
  <si>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</si>
  <si>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</si>
  <si>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</si>
  <si>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</si>
  <si>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</si>
  <si>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</si>
  <si>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</si>
  <si>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</si>
  <si>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</si>
  <si>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</si>
  <si>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</si>
  <si>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</si>
  <si>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</si>
  <si>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</si>
  <si>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</si>
  <si>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</si>
  <si>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</si>
  <si>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</si>
  <si>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</si>
  <si>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</si>
  <si>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</si>
  <si>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</si>
  <si>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</si>
  <si>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</si>
  <si>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</si>
  <si>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</si>
  <si>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</si>
  <si>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</si>
  <si>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</si>
  <si>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</si>
  <si>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</si>
  <si>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</si>
  <si>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</si>
  <si>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</si>
  <si>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</si>
  <si>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</si>
  <si>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</si>
  <si>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</si>
  <si>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</si>
  <si>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</si>
  <si>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</si>
  <si>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</si>
  <si>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</si>
  <si>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</si>
  <si>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</si>
  <si>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</si>
  <si>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</si>
  <si>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</si>
  <si>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</si>
  <si>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</si>
  <si>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</si>
  <si>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</si>
  <si>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</si>
  <si>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</si>
  <si>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</si>
  <si>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</si>
  <si>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</si>
  <si>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</si>
  <si>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</si>
  <si>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</si>
  <si>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</si>
  <si>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</si>
  <si>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</si>
  <si>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</si>
  <si>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</si>
  <si>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</si>
  <si>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</si>
  <si>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</si>
  <si>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</si>
  <si>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</si>
  <si>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</si>
  <si>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</si>
  <si>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</si>
  <si>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</si>
  <si>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</si>
  <si>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</si>
  <si>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</si>
  <si>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</si>
  <si>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</si>
  <si>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</si>
  <si>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</si>
  <si>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</si>
  <si>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</si>
  <si>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</si>
  <si>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</si>
  <si>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</si>
  <si>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</si>
  <si>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</si>
  <si>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</si>
  <si>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</si>
  <si>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</si>
  <si>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</si>
  <si>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</si>
  <si>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</si>
  <si>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</si>
  <si>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</si>
  <si>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</si>
  <si>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</si>
  <si>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</si>
  <si>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</si>
  <si>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</si>
  <si>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</si>
  <si>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</si>
  <si>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</si>
  <si>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</si>
  <si>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</si>
  <si>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</si>
  <si>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</si>
  <si>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</si>
  <si>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</si>
  <si>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</si>
  <si>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</si>
  <si>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</si>
  <si>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</si>
  <si>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</si>
  <si>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</si>
  <si>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</si>
  <si>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</si>
  <si>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</si>
  <si>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</si>
  <si>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</si>
  <si>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</si>
  <si>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</si>
  <si>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</si>
  <si>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</si>
  <si>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</si>
  <si>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</si>
  <si>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</si>
  <si>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</si>
  <si>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</si>
  <si>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</si>
  <si>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</si>
  <si>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</si>
  <si>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</si>
  <si>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</si>
  <si>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</si>
  <si>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</si>
  <si>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</si>
  <si>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</si>
  <si>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</si>
  <si>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</si>
  <si>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</si>
  <si>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</si>
  <si>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</si>
  <si>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</si>
  <si>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</si>
  <si>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</si>
  <si>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</si>
  <si>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</si>
  <si>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</si>
  <si>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</si>
  <si>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</si>
  <si>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</si>
  <si>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</si>
  <si>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</si>
  <si>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</si>
  <si>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</si>
  <si>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</si>
  <si>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</si>
  <si>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</si>
  <si>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</si>
  <si>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</si>
  <si>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</si>
  <si>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</si>
  <si>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</si>
  <si>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</si>
  <si>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</si>
  <si>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</si>
  <si>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</si>
  <si>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</si>
  <si>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</si>
  <si>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</si>
  <si>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</si>
  <si>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</si>
  <si>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</si>
  <si>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</si>
  <si>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</si>
  <si>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</si>
  <si>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</si>
  <si>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</si>
  <si>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</si>
  <si>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</si>
  <si>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</si>
  <si>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</si>
  <si>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</si>
  <si>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</si>
  <si>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</si>
  <si>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</si>
  <si>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</si>
  <si>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</si>
  <si>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</si>
  <si>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</si>
  <si>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</si>
  <si>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</si>
  <si>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</si>
  <si>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</si>
  <si>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</si>
  <si>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</si>
  <si>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</si>
  <si>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</si>
  <si>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</si>
  <si>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</si>
  <si>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</si>
  <si>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</si>
  <si>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</si>
  <si>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</si>
  <si>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</si>
  <si>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</si>
  <si>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</si>
  <si>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</si>
  <si>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</si>
  <si>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</si>
  <si>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</si>
  <si>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</si>
  <si>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</si>
  <si>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</si>
  <si>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</si>
  <si>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</si>
  <si>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</si>
  <si>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</si>
  <si>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</si>
  <si>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</si>
  <si>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</si>
  <si>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</si>
  <si>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</si>
  <si>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</si>
  <si>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</si>
  <si>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</si>
  <si>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</si>
  <si>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</si>
  <si>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</si>
  <si>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</si>
  <si>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</si>
  <si>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</si>
  <si>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</si>
  <si>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</si>
  <si>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</si>
  <si>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</si>
  <si>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</si>
  <si>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</si>
  <si>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</si>
  <si>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</si>
  <si>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</si>
  <si>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</si>
  <si>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</si>
  <si>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</si>
  <si>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</si>
  <si>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</si>
  <si>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</si>
  <si>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</si>
  <si>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</si>
  <si>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</si>
  <si>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</si>
  <si>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</si>
  <si>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</si>
  <si>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</si>
  <si>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</si>
  <si>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</si>
  <si>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</si>
  <si>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</si>
  <si>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</si>
  <si>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</si>
  <si>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</si>
  <si>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</si>
  <si>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</si>
  <si>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</si>
  <si>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</si>
  <si>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</si>
  <si>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</si>
  <si>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</si>
  <si>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</si>
  <si>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</si>
  <si>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</si>
  <si>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</si>
  <si>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</si>
  <si>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</si>
  <si>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</si>
  <si>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</si>
  <si>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</si>
  <si>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</si>
  <si>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</si>
  <si>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</si>
  <si>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</si>
  <si>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</si>
  <si>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</si>
  <si>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</si>
  <si>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</si>
  <si>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</si>
  <si>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</si>
  <si>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</si>
  <si>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</si>
  <si>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</si>
  <si>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</si>
  <si>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</si>
  <si>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</si>
  <si>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</si>
  <si>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</si>
  <si>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</si>
  <si>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</si>
  <si>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</si>
  <si>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</si>
  <si>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</si>
  <si>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</si>
  <si>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</si>
  <si>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</si>
  <si>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</si>
  <si>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</si>
  <si>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</si>
  <si>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</si>
  <si>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</si>
  <si>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</si>
  <si>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</si>
  <si>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</si>
  <si>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</si>
  <si>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</si>
  <si>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</si>
  <si>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</si>
  <si>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</si>
  <si>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</si>
  <si>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</si>
  <si>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</si>
  <si>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</si>
  <si>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</si>
  <si>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</si>
  <si>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</si>
  <si>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</si>
  <si>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</si>
  <si>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</si>
  <si>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</si>
  <si>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</si>
  <si>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</si>
  <si>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</si>
  <si>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</si>
  <si>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</si>
  <si>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</si>
  <si>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</si>
  <si>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</si>
  <si>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</si>
  <si>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</si>
  <si>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</si>
  <si>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</si>
  <si>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</si>
  <si>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</si>
  <si>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</si>
  <si>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</si>
  <si>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</si>
  <si>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</si>
  <si>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</si>
  <si>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</si>
  <si>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</si>
  <si>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</si>
  <si>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</si>
  <si>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</si>
  <si>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</si>
  <si>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</si>
  <si>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</si>
  <si>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</si>
  <si>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</si>
  <si>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</si>
  <si>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</si>
  <si>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</si>
  <si>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</si>
  <si>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</si>
  <si>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</si>
  <si>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</si>
  <si>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</si>
  <si>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</si>
  <si>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</si>
  <si>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</si>
  <si>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</si>
  <si>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</si>
  <si>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</si>
  <si>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</si>
  <si>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</si>
  <si>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</si>
  <si>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</si>
  <si>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</si>
  <si>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</si>
  <si>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</si>
  <si>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</si>
  <si>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</si>
  <si>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</si>
  <si>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</si>
  <si>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</si>
  <si>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</si>
  <si>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</si>
  <si>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</si>
  <si>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</si>
  <si>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</si>
  <si>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</si>
  <si>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</si>
  <si>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</si>
  <si>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</si>
  <si>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</si>
  <si>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</si>
  <si>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</si>
  <si>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</si>
  <si>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</si>
  <si>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</si>
  <si>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</si>
  <si>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</si>
  <si>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</si>
  <si>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</si>
  <si>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</si>
  <si>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</si>
  <si>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</si>
  <si>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</si>
  <si>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</si>
  <si>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</si>
  <si>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</si>
  <si>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</si>
  <si>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</si>
  <si>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</si>
  <si>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</si>
  <si>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</si>
  <si>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</si>
  <si>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</si>
  <si>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</si>
  <si>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</si>
  <si>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</si>
  <si>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</si>
  <si>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</si>
  <si>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</si>
  <si>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</si>
  <si>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</si>
  <si>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</si>
  <si>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</si>
  <si>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</si>
  <si>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</si>
  <si>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</si>
  <si>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</si>
  <si>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</si>
  <si>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</si>
  <si>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</si>
  <si>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</si>
  <si>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</si>
  <si>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</si>
  <si>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</si>
  <si>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</si>
  <si>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</si>
  <si>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</si>
  <si>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</si>
  <si>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</si>
  <si>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</si>
  <si>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</si>
  <si>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</si>
  <si>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</si>
  <si>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</si>
  <si>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</si>
  <si>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</si>
  <si>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</si>
  <si>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</si>
  <si>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</si>
  <si>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</si>
  <si>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</si>
  <si>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</si>
  <si>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</si>
  <si>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</si>
  <si>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</si>
  <si>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</si>
  <si>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</si>
  <si>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</si>
  <si>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</si>
  <si>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</si>
  <si>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</si>
  <si>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</si>
  <si>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</si>
  <si>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</si>
  <si>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</si>
  <si>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</si>
  <si>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</si>
  <si>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</si>
  <si>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</si>
  <si>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</si>
  <si>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</si>
  <si>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</si>
  <si>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</si>
  <si>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</si>
  <si>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</si>
  <si>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</si>
  <si>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</si>
  <si>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</si>
  <si>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</si>
  <si>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</si>
  <si>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</si>
  <si>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</si>
  <si>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</si>
  <si>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</si>
  <si>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</si>
  <si>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</si>
  <si>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</si>
  <si>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</si>
  <si>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</si>
  <si>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</si>
  <si>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</si>
  <si>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</si>
  <si>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</si>
  <si>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</si>
  <si>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</si>
  <si>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</si>
  <si>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</si>
  <si>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</si>
  <si>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</si>
  <si>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</si>
  <si>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</si>
  <si>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</si>
  <si>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</si>
  <si>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</si>
  <si>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</si>
  <si>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</si>
  <si>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</si>
  <si>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</si>
  <si>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</si>
  <si>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</si>
  <si>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</si>
  <si>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</si>
  <si>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</si>
  <si>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</si>
  <si>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</si>
  <si>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</si>
  <si>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</si>
  <si>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</si>
  <si>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</si>
  <si>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</si>
  <si>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</si>
  <si>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</si>
  <si>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</si>
  <si>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</si>
  <si>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</si>
  <si>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</si>
  <si>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</si>
  <si>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</si>
  <si>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</si>
  <si>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</si>
  <si>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</si>
  <si>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</si>
  <si>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</si>
  <si>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</si>
  <si>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</si>
  <si>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</si>
  <si>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</si>
  <si>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</si>
  <si>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</si>
  <si>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</si>
  <si>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</si>
  <si>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</si>
  <si>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</si>
  <si>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</si>
  <si>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</si>
  <si>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</si>
  <si>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</si>
  <si>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</si>
  <si>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</si>
  <si>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</si>
  <si>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</si>
  <si>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</si>
  <si>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</si>
  <si>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</si>
  <si>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</si>
  <si>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</si>
  <si>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</si>
  <si>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</si>
  <si>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</si>
  <si>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</si>
  <si>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</si>
  <si>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</si>
  <si>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</si>
  <si>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</si>
  <si>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</si>
  <si>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</si>
  <si>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</si>
  <si>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</si>
  <si>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</si>
  <si>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</si>
  <si>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</si>
  <si>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</si>
  <si>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</si>
  <si>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</si>
  <si>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</si>
  <si>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</si>
  <si>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</si>
  <si>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</si>
  <si>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</si>
  <si>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</si>
  <si>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</si>
  <si>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</si>
  <si>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</si>
  <si>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</si>
  <si>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</si>
  <si>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</si>
  <si>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</si>
  <si>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</si>
  <si>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</si>
  <si>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</si>
  <si>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</si>
  <si>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</si>
  <si>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</si>
  <si>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</si>
  <si>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</si>
  <si>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</si>
  <si>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</si>
  <si>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</si>
  <si>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</si>
  <si>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</si>
  <si>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</si>
  <si>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</si>
  <si>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</si>
  <si>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</si>
  <si>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</si>
  <si>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</si>
  <si>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</si>
  <si>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</si>
  <si>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</si>
  <si>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</si>
  <si>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</si>
  <si>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</si>
  <si>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</si>
  <si>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</si>
  <si>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</si>
  <si>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</si>
  <si>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</si>
  <si>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</si>
  <si>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</si>
  <si>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</si>
  <si>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</si>
  <si>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</si>
  <si>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</si>
  <si>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</si>
  <si>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</si>
  <si>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</si>
  <si>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</si>
  <si>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</si>
  <si>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</si>
  <si>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</si>
  <si>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</si>
  <si>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</si>
  <si>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</si>
  <si>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</si>
  <si>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</si>
  <si>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</si>
  <si>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</si>
  <si>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</si>
  <si>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</si>
  <si>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</si>
  <si>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</si>
  <si>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</si>
  <si>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</si>
  <si>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</si>
  <si>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</si>
  <si>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</si>
  <si>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</si>
  <si>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</si>
  <si>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</si>
  <si>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</si>
  <si>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</si>
  <si>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</si>
  <si>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</si>
  <si>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</si>
  <si>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</si>
  <si>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</si>
  <si>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</si>
  <si>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</si>
  <si>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</si>
  <si>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</si>
  <si>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</si>
  <si>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</si>
  <si>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</si>
  <si>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</si>
  <si>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</si>
  <si>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</si>
  <si>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</si>
  <si>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</si>
  <si>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</si>
  <si>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</si>
  <si>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</si>
  <si>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</si>
  <si>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</si>
  <si>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</si>
  <si>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</si>
  <si>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</si>
  <si>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</si>
  <si>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</si>
  <si>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</si>
  <si>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</si>
  <si>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</si>
  <si>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</si>
  <si>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</si>
  <si>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</si>
  <si>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</si>
  <si>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</si>
  <si>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</si>
  <si>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</si>
  <si>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</si>
  <si>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</si>
  <si>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</si>
  <si>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</si>
  <si>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</si>
  <si>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</si>
  <si>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</si>
  <si>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</si>
  <si>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</si>
  <si>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</si>
  <si>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</si>
  <si>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</si>
  <si>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</si>
  <si>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</si>
  <si>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</si>
  <si>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</si>
  <si>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</si>
  <si>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</si>
  <si>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</si>
  <si>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</si>
  <si>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</si>
  <si>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</si>
  <si>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</si>
  <si>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</si>
  <si>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</si>
  <si>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</si>
  <si>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</si>
  <si>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</si>
  <si>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</si>
  <si>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</si>
  <si>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</si>
  <si>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</si>
  <si>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</si>
  <si>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</si>
  <si>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</si>
  <si>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</si>
  <si>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</si>
  <si>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</si>
  <si>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</si>
  <si>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</si>
  <si>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</si>
  <si>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</si>
  <si>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</si>
  <si>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</si>
  <si>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</si>
  <si>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</si>
  <si>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</si>
  <si>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</si>
  <si>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</si>
  <si>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</si>
  <si>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</si>
  <si>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</si>
  <si>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</si>
  <si>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</si>
  <si>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</si>
  <si>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</si>
  <si>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</si>
  <si>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</si>
  <si>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</si>
  <si>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</si>
  <si>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</si>
  <si>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</si>
  <si>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</si>
  <si>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</si>
  <si>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</si>
  <si>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</si>
  <si>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</si>
  <si>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</si>
  <si>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</si>
  <si>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</si>
  <si>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</si>
  <si>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</si>
  <si>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</si>
  <si>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</si>
  <si>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</si>
  <si>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</si>
  <si>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</si>
  <si>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</si>
  <si>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</si>
  <si>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</si>
  <si>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</si>
  <si>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</si>
  <si>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</si>
  <si>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</si>
  <si>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</si>
  <si>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</si>
  <si>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</si>
  <si>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</si>
  <si>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</si>
  <si>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</si>
  <si>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</si>
  <si>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</si>
  <si>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</si>
  <si>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</si>
  <si>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</si>
  <si>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</si>
  <si>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</si>
  <si>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</si>
  <si>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</si>
  <si>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</si>
  <si>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</si>
  <si>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</si>
  <si>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</si>
  <si>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</si>
  <si>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</si>
  <si>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</si>
  <si>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</si>
  <si>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</si>
  <si>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</si>
  <si>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</si>
  <si>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</si>
  <si>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</si>
  <si>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</si>
  <si>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</si>
  <si>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</si>
  <si>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</si>
  <si>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</si>
  <si>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</si>
  <si>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</si>
  <si>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</si>
  <si>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</si>
  <si>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</si>
  <si>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</si>
  <si>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</si>
  <si>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</si>
  <si>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</si>
  <si>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</si>
  <si>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</si>
  <si>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</si>
  <si>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</si>
  <si>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</si>
  <si>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</si>
  <si>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</si>
  <si>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</si>
  <si>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</si>
  <si>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</si>
  <si>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</si>
  <si>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</si>
  <si>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</si>
  <si>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</si>
  <si>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</si>
  <si>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</si>
  <si>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</si>
  <si>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</si>
  <si>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</si>
  <si>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</si>
  <si>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</si>
  <si>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</si>
  <si>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</si>
  <si>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</si>
  <si>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</si>
  <si>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</si>
  <si>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</si>
  <si>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</si>
  <si>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</si>
  <si>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</si>
  <si>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</si>
  <si>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</si>
  <si>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</si>
  <si>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</si>
  <si>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</si>
  <si>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</si>
  <si>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</si>
  <si>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</si>
  <si>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</si>
  <si>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</si>
  <si>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</si>
  <si>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</si>
  <si>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</si>
  <si>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</si>
  <si>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</si>
  <si>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</si>
  <si>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</si>
  <si>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</si>
  <si>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</si>
  <si>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</si>
  <si>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</si>
  <si>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</si>
  <si>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</si>
  <si>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</si>
  <si>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</si>
  <si>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</si>
  <si>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</si>
  <si>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</si>
  <si>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</si>
  <si>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</si>
  <si>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</si>
  <si>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</si>
  <si>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</si>
  <si>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</si>
  <si>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</si>
  <si>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</si>
  <si>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</si>
  <si>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</si>
  <si>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</si>
  <si>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</si>
  <si>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</si>
  <si>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</si>
  <si>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</si>
  <si>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</si>
  <si>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</si>
  <si>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</si>
  <si>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</si>
  <si>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</si>
  <si>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</si>
  <si>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</si>
  <si>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</si>
  <si>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</si>
  <si>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</si>
  <si>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</si>
  <si>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</si>
  <si>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</si>
  <si>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</si>
  <si>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</si>
  <si>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</si>
  <si>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</si>
  <si>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</si>
  <si>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</si>
  <si>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</si>
  <si>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</si>
  <si>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</si>
  <si>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</si>
  <si>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</si>
  <si>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</si>
  <si>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</si>
  <si>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</si>
  <si>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</si>
  <si>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</si>
  <si>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</si>
  <si>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</si>
  <si>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</si>
  <si>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</si>
  <si>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</si>
  <si>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</si>
  <si>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</si>
  <si>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</si>
  <si>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</si>
  <si>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</si>
  <si>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</si>
  <si>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</si>
  <si>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</si>
  <si>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</si>
  <si>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</si>
  <si>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</si>
  <si>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</si>
  <si>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</si>
  <si>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</si>
  <si>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</si>
  <si>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</si>
  <si>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</si>
  <si>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</si>
  <si>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</si>
  <si>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</si>
  <si>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</si>
  <si>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</si>
  <si>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</si>
  <si>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</si>
  <si>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</si>
  <si>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</si>
  <si>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</si>
  <si>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</si>
  <si>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</si>
  <si>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</si>
  <si>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</si>
  <si>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</si>
  <si>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</si>
  <si>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</si>
  <si>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</si>
  <si>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</si>
  <si>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</si>
  <si>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</si>
  <si>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</si>
  <si>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</si>
  <si>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</si>
  <si>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</si>
  <si>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</si>
  <si>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</si>
  <si>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</si>
  <si>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</si>
  <si>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</si>
  <si>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</si>
  <si>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</si>
  <si>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</si>
  <si>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</si>
  <si>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</si>
  <si>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</si>
  <si>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</si>
  <si>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</si>
  <si>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</si>
  <si>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</si>
  <si>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</si>
  <si>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</si>
  <si>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</si>
  <si>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</si>
  <si>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</si>
  <si>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</si>
  <si>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</si>
  <si>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</si>
  <si>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</si>
  <si>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</si>
  <si>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</si>
  <si>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</si>
  <si>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</si>
  <si>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</si>
  <si>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</si>
  <si>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</si>
  <si>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</si>
  <si>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</si>
  <si>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</si>
  <si>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</si>
  <si>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</si>
  <si>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</si>
  <si>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</si>
  <si>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</si>
  <si>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</si>
  <si>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</si>
  <si>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</si>
  <si>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</si>
  <si>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</si>
  <si>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</si>
  <si>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</si>
  <si>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</si>
  <si>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</si>
  <si>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</si>
  <si>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</si>
  <si>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</si>
  <si>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</si>
  <si>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</si>
  <si>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</si>
  <si>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</si>
  <si>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</si>
  <si>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</si>
  <si>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</si>
  <si>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</si>
  <si>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</si>
  <si>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</si>
  <si>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</si>
  <si>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</si>
  <si>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</si>
  <si>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</si>
  <si>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</si>
  <si>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</si>
  <si>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</si>
  <si>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</si>
  <si>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</si>
  <si>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</si>
  <si>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</si>
  <si>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</si>
  <si>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</si>
  <si>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</si>
  <si>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</si>
  <si>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</si>
  <si>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</si>
  <si>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</si>
  <si>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</si>
  <si>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</si>
  <si>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</si>
  <si>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</si>
  <si>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</si>
  <si>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</si>
  <si>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</si>
  <si>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</si>
  <si>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</si>
  <si>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</si>
  <si>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</si>
  <si>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</si>
  <si>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</si>
  <si>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</si>
  <si>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</si>
  <si>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</si>
  <si>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</si>
  <si>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</si>
  <si>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</si>
  <si>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</si>
  <si>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</si>
  <si>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</si>
  <si>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</si>
  <si>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</si>
  <si>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</si>
  <si>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</si>
  <si>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</si>
  <si>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</si>
  <si>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</si>
  <si>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</si>
  <si>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</si>
  <si>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</si>
  <si>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</si>
  <si>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</si>
  <si>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</si>
  <si>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</si>
  <si>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</si>
  <si>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</si>
  <si>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</si>
  <si>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</si>
  <si>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</si>
  <si>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</si>
  <si>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</si>
  <si>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</si>
  <si>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</si>
  <si>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</si>
  <si>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2021-5-10000117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</si>
</sst>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36</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36</v>
      </c>
      <c r="J20" s="141" t="s">
        <v>69</v>
      </c>
      <c r="K20" s="142">
        <v>3158563076</v>
      </c>
      <c r="L20" s="143"/>
      <c r="M20" s="143">
        <v>44561</v>
      </c>
      <c r="N20" s="126">
        <f>+(M20-L20)/30</f>
        <v>1485.3666666666666</v>
      </c>
      <c r="O20" s="129"/>
      <c r="U20" s="125"/>
      <c r="V20" s="105">
        <f ca="1">NOW()</f>
        <v>44193.835497222222</v>
      </c>
      <c r="W20" s="105">
        <f ca="1">NOW()</f>
        <v>44193.835497222222</v>
      </c>
    </row>
    <row r="21" spans="1:23" ht="30" customHeight="1" outlineLevel="1" x14ac:dyDescent="0.25">
      <c r="A21" s="9"/>
      <c r="B21" s="71"/>
      <c r="C21" s="5"/>
      <c r="D21" s="5"/>
      <c r="E21" s="5"/>
      <c r="F21" s="5"/>
      <c r="G21" s="5"/>
      <c r="H21" s="70"/>
      <c r="I21" s="140" t="s">
        <v>36</v>
      </c>
      <c r="J21" s="141" t="s">
        <v>50</v>
      </c>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132659649.19199999</v>
      </c>
      <c r="F185" s="92"/>
      <c r="G185" s="93"/>
      <c r="H185" s="88"/>
      <c r="I185" s="90" t="s">
        <v>2627</v>
      </c>
      <c r="J185" s="157">
        <f>+SUM(M179:M183)</f>
        <v>2.5000000000000001E-2</v>
      </c>
      <c r="K185" s="232" t="s">
        <v>2628</v>
      </c>
      <c r="L185" s="232"/>
      <c r="M185" s="94">
        <f>+J185*(SUM(K20:K35))</f>
        <v>78964076.900000006</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purl.org/dc/terms/"/>
    <ds:schemaRef ds:uri="http://purl.org/dc/dcmitype/"/>
    <ds:schemaRef ds:uri="4fb10211-09fb-4e80-9f0b-184718d5d98c"/>
    <ds:schemaRef ds:uri="http://schemas.microsoft.com/office/2006/documentManagement/types"/>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2020-12-29T01:01:32Z</cp:lastPrinted>
  <dcterms:created xsi:type="dcterms:W3CDTF">2020-10-14T21:57:42Z</dcterms:created>
  <dcterms:modified xsi:type="dcterms:W3CDTF">2020-12-29T01:03:57Z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