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oferente 1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9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<sst xmlns="http://schemas.openxmlformats.org/spreadsheetml/2006/main" count="3103" uniqueCount="2701">
  <si>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</si>
  <si>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</si>
  <si>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</si>
  <si>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</si>
  <si>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</si>
  <si>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</si>
  <si>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</si>
  <si>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</si>
  <si>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</si>
  <si>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</si>
  <si>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</si>
  <si>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</si>
  <si>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</si>
  <si>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</si>
  <si>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</si>
  <si>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</si>
  <si>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</si>
  <si>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</si>
  <si>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</si>
  <si>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</si>
  <si>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</si>
  <si>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</si>
  <si>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</si>
  <si>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</si>
  <si>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</si>
  <si>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</si>
  <si>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</si>
  <si>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</si>
  <si>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</si>
  <si>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</si>
  <si>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</si>
  <si>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</si>
  <si>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</si>
  <si>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</si>
  <si>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</si>
  <si>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</si>
  <si>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</si>
  <si>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</si>
  <si>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</si>
  <si>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</si>
  <si>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</si>
  <si>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</si>
  <si>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</si>
  <si>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</si>
  <si>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</si>
  <si>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</si>
  <si>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</si>
  <si>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</si>
  <si>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</si>
  <si>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</si>
  <si>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</si>
  <si>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</si>
  <si>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</si>
  <si>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</si>
  <si>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</si>
  <si>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</si>
  <si>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</si>
  <si>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</si>
  <si>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</si>
  <si>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</si>
  <si>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</si>
  <si>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</si>
  <si>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</si>
  <si>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</si>
  <si>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</si>
  <si>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</si>
  <si>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</si>
  <si>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</si>
  <si>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</si>
  <si>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</si>
  <si>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</si>
  <si>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</si>
  <si>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</si>
  <si>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</si>
  <si>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</si>
  <si>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</si>
  <si>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</si>
  <si>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</si>
  <si>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</si>
  <si>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</si>
  <si>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</si>
  <si>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</si>
  <si>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</si>
  <si>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</si>
  <si>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</si>
  <si>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</si>
  <si>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</si>
  <si>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</si>
  <si>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</si>
  <si>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</si>
  <si>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</si>
  <si>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</si>
  <si>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</si>
  <si>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</si>
  <si>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</si>
  <si>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</si>
  <si>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</si>
  <si>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</si>
  <si>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</si>
  <si>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</si>
  <si>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</si>
  <si>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</si>
  <si>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</si>
  <si>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</si>
  <si>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</si>
  <si>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</si>
  <si>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</si>
  <si>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</si>
  <si>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</si>
  <si>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</si>
  <si>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</si>
  <si>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</si>
  <si>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</si>
  <si>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</si>
  <si>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</si>
  <si>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</si>
  <si>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</si>
  <si>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</si>
  <si>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</si>
  <si>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</si>
  <si>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</si>
  <si>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</si>
  <si>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</si>
  <si>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</si>
  <si>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</si>
  <si>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</si>
  <si>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</si>
  <si>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</si>
  <si>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</si>
  <si>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</si>
  <si>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</si>
  <si>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</si>
  <si>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</si>
  <si>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</si>
  <si>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</si>
  <si>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</si>
  <si>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</si>
  <si>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</si>
  <si>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</si>
  <si>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</si>
  <si>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</si>
  <si>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</si>
  <si>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</si>
  <si>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</si>
  <si>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</si>
  <si>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</si>
  <si>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</si>
  <si>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</si>
  <si>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</si>
  <si>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</si>
  <si>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</si>
  <si>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</si>
  <si>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</si>
  <si>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</si>
  <si>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</si>
  <si>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</si>
  <si>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</si>
  <si>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</si>
  <si>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</si>
  <si>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</si>
  <si>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</si>
  <si>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</si>
  <si>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</si>
  <si>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</si>
  <si>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</si>
  <si>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</si>
  <si>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</si>
  <si>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</si>
  <si>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</si>
  <si>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</si>
  <si>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</si>
  <si>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</si>
  <si>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</si>
  <si>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</si>
  <si>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</si>
  <si>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</si>
  <si>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</si>
  <si>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</si>
  <si>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</si>
  <si>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</si>
  <si>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</si>
  <si>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</si>
  <si>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</si>
  <si>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</si>
  <si>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</si>
  <si>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</si>
  <si>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</si>
  <si>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</si>
  <si>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</si>
  <si>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</si>
  <si>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</si>
  <si>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</si>
  <si>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</si>
  <si>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</si>
  <si>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</si>
  <si>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</si>
  <si>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</si>
  <si>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</si>
  <si>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</si>
  <si>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</si>
  <si>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</si>
  <si>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</si>
  <si>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</si>
  <si>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</si>
  <si>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</si>
  <si>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</si>
  <si>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</si>
  <si>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</si>
  <si>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</si>
  <si>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</si>
  <si>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</si>
  <si>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</si>
  <si>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</si>
  <si>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</si>
  <si>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</si>
  <si>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</si>
  <si>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</si>
  <si>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</si>
  <si>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</si>
  <si>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</si>
  <si>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</si>
  <si>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</si>
  <si>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</si>
  <si>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</si>
  <si>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</si>
  <si>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</si>
  <si>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</si>
  <si>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</si>
  <si>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</si>
  <si>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</si>
  <si>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</si>
  <si>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</si>
  <si>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</si>
  <si>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</si>
  <si>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</si>
  <si>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</si>
  <si>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</si>
  <si>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</si>
  <si>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</si>
  <si>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</si>
  <si>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</si>
  <si>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</si>
  <si>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</si>
  <si>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</si>
  <si>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</si>
  <si>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</si>
  <si>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</si>
  <si>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</si>
  <si>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</si>
  <si>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</si>
  <si>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</si>
  <si>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</si>
  <si>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</si>
  <si>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</si>
  <si>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</si>
  <si>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</si>
  <si>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</si>
  <si>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</si>
  <si>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</si>
  <si>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</si>
  <si>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</si>
  <si>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</si>
  <si>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</si>
  <si>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</si>
  <si>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</si>
  <si>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</si>
  <si>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</si>
  <si>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</si>
  <si>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</si>
  <si>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</si>
  <si>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</si>
  <si>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</si>
  <si>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</si>
  <si>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</si>
  <si>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</si>
  <si>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</si>
  <si>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</si>
  <si>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</si>
  <si>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</si>
  <si>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</si>
  <si>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</si>
  <si>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</si>
  <si>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</si>
  <si>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</si>
  <si>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</si>
  <si>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</si>
  <si>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</si>
  <si>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</si>
  <si>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</si>
  <si>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</si>
  <si>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</si>
  <si>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</si>
  <si>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</si>
  <si>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</si>
  <si>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</si>
  <si>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</si>
  <si>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</si>
  <si>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</si>
  <si>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</si>
  <si>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</si>
  <si>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</si>
  <si>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</si>
  <si>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</si>
  <si>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</si>
  <si>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</si>
  <si>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</si>
  <si>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</si>
  <si>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</si>
  <si>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</si>
  <si>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</si>
  <si>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</si>
  <si>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</si>
  <si>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</si>
  <si>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</si>
  <si>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</si>
  <si>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</si>
  <si>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</si>
  <si>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</si>
  <si>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</si>
  <si>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</si>
  <si>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</si>
  <si>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</si>
  <si>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</si>
  <si>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</si>
  <si>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</si>
  <si>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</si>
  <si>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</si>
  <si>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</si>
  <si>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</si>
  <si>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</si>
  <si>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</si>
  <si>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</si>
  <si>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</si>
  <si>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</si>
  <si>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</si>
  <si>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</si>
  <si>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</si>
  <si>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</si>
  <si>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</si>
  <si>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</si>
  <si>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</si>
  <si>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</si>
  <si>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</si>
  <si>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</si>
  <si>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</si>
  <si>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</si>
  <si>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</si>
  <si>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</si>
  <si>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</si>
  <si>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</si>
  <si>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</si>
  <si>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</si>
  <si>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</si>
  <si>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</si>
  <si>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</si>
  <si>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</si>
  <si>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</si>
  <si>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</si>
  <si>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</si>
  <si>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</si>
  <si>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</si>
  <si>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</si>
  <si>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</si>
  <si>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</si>
  <si>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</si>
  <si>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</si>
  <si>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</si>
  <si>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</si>
  <si>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</si>
  <si>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</si>
  <si>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</si>
  <si>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</si>
  <si>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</si>
  <si>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</si>
  <si>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</si>
  <si>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</si>
  <si>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</si>
  <si>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</si>
  <si>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</si>
  <si>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</si>
  <si>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</si>
  <si>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</si>
  <si>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</si>
  <si>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</si>
  <si>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</si>
  <si>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</si>
  <si>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</si>
  <si>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</si>
  <si>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</si>
  <si>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</si>
  <si>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</si>
  <si>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</si>
  <si>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</si>
  <si>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</si>
  <si>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</si>
  <si>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</si>
  <si>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</si>
  <si>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</si>
  <si>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</si>
  <si>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</si>
  <si>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</si>
  <si>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</si>
  <si>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</si>
  <si>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</si>
  <si>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</si>
  <si>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</si>
  <si>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</si>
  <si>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</si>
  <si>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</si>
  <si>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</si>
  <si>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</si>
  <si>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</si>
  <si>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</si>
  <si>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</si>
  <si>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</si>
  <si>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</si>
  <si>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</si>
  <si>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</si>
  <si>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</si>
  <si>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</si>
  <si>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</si>
  <si>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</si>
  <si>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</si>
  <si>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</si>
  <si>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</si>
  <si>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</si>
  <si>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</si>
  <si>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</si>
  <si>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</si>
  <si>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</si>
  <si>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</si>
  <si>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</si>
  <si>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</si>
  <si>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</si>
  <si>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</si>
  <si>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</si>
  <si>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</si>
  <si>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</si>
  <si>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</si>
  <si>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</si>
  <si>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</si>
  <si>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</si>
  <si>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</si>
  <si>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</si>
  <si>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</si>
  <si>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</si>
  <si>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</si>
  <si>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</si>
  <si>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</si>
  <si>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</si>
  <si>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</si>
  <si>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</si>
  <si>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</si>
  <si>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</si>
  <si>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</si>
  <si>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</si>
  <si>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</si>
  <si>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</si>
  <si>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</si>
  <si>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</si>
  <si>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</si>
  <si>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</si>
  <si>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</si>
  <si>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</si>
  <si>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</si>
  <si>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</si>
  <si>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</si>
  <si>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</si>
  <si>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</si>
  <si>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</si>
  <si>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</si>
  <si>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</si>
  <si>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</si>
  <si>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</si>
  <si>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</si>
  <si>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</si>
  <si>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</si>
  <si>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</si>
  <si>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</si>
  <si>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</si>
  <si>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</si>
  <si>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</si>
  <si>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</si>
  <si>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</si>
  <si>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</si>
  <si>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</si>
  <si>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</si>
  <si>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</si>
  <si>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</si>
  <si>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</si>
  <si>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</si>
  <si>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</si>
  <si>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</si>
  <si>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</si>
  <si>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</si>
  <si>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</si>
  <si>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</si>
  <si>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</si>
  <si>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</si>
  <si>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</si>
  <si>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</si>
  <si>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</si>
  <si>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</si>
  <si>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</si>
  <si>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</si>
  <si>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</si>
  <si>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</si>
  <si>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</si>
  <si>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</si>
  <si>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</si>
  <si>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</si>
  <si>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</si>
  <si>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</si>
  <si>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</si>
  <si>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</si>
  <si>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</si>
  <si>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</si>
  <si>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</si>
  <si>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</si>
  <si>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</si>
  <si>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</si>
  <si>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</si>
  <si>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</si>
  <si>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</si>
  <si>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</si>
  <si>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</si>
  <si>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</si>
  <si>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</si>
  <si>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</si>
  <si>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</si>
  <si>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</si>
  <si>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</si>
  <si>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</si>
  <si>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</si>
  <si>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</si>
  <si>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</si>
  <si>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</si>
  <si>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</si>
  <si>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</si>
  <si>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</si>
  <si>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</si>
  <si>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</si>
  <si>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</si>
  <si>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</si>
  <si>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</si>
  <si>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</si>
  <si>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</si>
  <si>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</si>
  <si>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</si>
  <si>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</si>
  <si>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</si>
  <si>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</si>
  <si>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</si>
  <si>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</si>
  <si>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</si>
  <si>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</si>
  <si>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</si>
  <si>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</si>
  <si>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</si>
  <si>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</si>
  <si>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</si>
  <si>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</si>
  <si>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</si>
  <si>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</si>
  <si>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</si>
  <si>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</si>
  <si>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</si>
  <si>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</si>
  <si>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</si>
  <si>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</si>
  <si>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</si>
  <si>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</si>
  <si>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</si>
  <si>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</si>
  <si>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</si>
  <si>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</si>
  <si>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</si>
  <si>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</si>
  <si>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</si>
  <si>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</si>
  <si>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</si>
  <si>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</si>
  <si>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</si>
  <si>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</si>
  <si>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</si>
  <si>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</si>
  <si>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</si>
  <si>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</si>
  <si>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</si>
  <si>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</si>
  <si>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</si>
  <si>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</si>
  <si>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</si>
  <si>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</si>
  <si>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</si>
  <si>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</si>
  <si>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</si>
  <si>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</si>
  <si>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</si>
  <si>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</si>
  <si>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</si>
  <si>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</si>
  <si>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</si>
  <si>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</si>
  <si>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</si>
  <si>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</si>
  <si>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</si>
  <si>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</si>
  <si>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</si>
  <si>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</si>
  <si>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</si>
  <si>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</si>
  <si>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</si>
  <si>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</si>
  <si>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</si>
  <si>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</si>
  <si>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</si>
  <si>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</si>
  <si>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</si>
  <si>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</si>
  <si>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</si>
  <si>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</si>
  <si>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</si>
  <si>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</si>
  <si>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</si>
  <si>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</si>
  <si>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</si>
  <si>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</si>
  <si>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</si>
  <si>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</si>
  <si>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</si>
  <si>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</si>
  <si>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</si>
  <si>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</si>
  <si>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</si>
  <si>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</si>
  <si>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</si>
  <si>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</si>
  <si>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</si>
  <si>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</si>
  <si>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</si>
  <si>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</si>
  <si>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</si>
  <si>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</si>
  <si>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</si>
  <si>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</si>
  <si>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</si>
  <si>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</si>
  <si>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</si>
  <si>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</si>
  <si>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</si>
  <si>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</si>
  <si>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</si>
  <si>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</si>
  <si>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</si>
  <si>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</si>
  <si>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</si>
  <si>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</si>
  <si>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</si>
  <si>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</si>
  <si>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</si>
  <si>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</si>
  <si>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</si>
  <si>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</si>
  <si>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</si>
  <si>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</si>
  <si>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</si>
  <si>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</si>
  <si>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</si>
  <si>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</si>
  <si>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</si>
  <si>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</si>
  <si>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</si>
  <si>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</si>
  <si>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</si>
  <si>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</si>
  <si>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</si>
  <si>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</si>
  <si>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</si>
  <si>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</si>
  <si>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</si>
  <si>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</si>
  <si>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</si>
  <si>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</si>
  <si>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</si>
  <si>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</si>
  <si>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</si>
  <si>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</si>
  <si>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</si>
  <si>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</si>
  <si>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</si>
  <si>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</si>
  <si>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</si>
  <si>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</si>
  <si>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</si>
  <si>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</si>
  <si>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</si>
  <si>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</si>
  <si>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</si>
  <si>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</si>
  <si>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</si>
  <si>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</si>
  <si>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</si>
  <si>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</si>
  <si>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</si>
  <si>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</si>
  <si>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</si>
  <si>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</si>
  <si>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</si>
  <si>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</si>
  <si>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</si>
  <si>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</si>
  <si>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</si>
  <si>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</si>
  <si>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</si>
  <si>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</si>
  <si>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</si>
  <si>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</si>
  <si>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</si>
  <si>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</si>
  <si>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</si>
  <si>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</si>
  <si>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</si>
  <si>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</si>
  <si>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</si>
  <si>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</si>
  <si>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</si>
  <si>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</si>
  <si>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</si>
  <si>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</si>
  <si>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</si>
  <si>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</si>
  <si>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</si>
  <si>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</si>
  <si>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</si>
  <si>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</si>
  <si>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</si>
  <si>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</si>
  <si>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</si>
  <si>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</si>
  <si>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</si>
  <si>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</si>
  <si>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</si>
  <si>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</si>
  <si>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</si>
  <si>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</si>
  <si>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</si>
  <si>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</si>
  <si>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</si>
  <si>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</si>
  <si>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</si>
  <si>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</si>
  <si>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</si>
  <si>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</si>
  <si>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</si>
  <si>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</si>
  <si>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</si>
  <si>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</si>
  <si>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</si>
  <si>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</si>
  <si>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</si>
  <si>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</si>
  <si>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</si>
  <si>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</si>
  <si>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</si>
  <si>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</si>
  <si>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</si>
  <si>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</si>
  <si>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</si>
  <si>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</si>
  <si>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</si>
  <si>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</si>
  <si>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</si>
  <si>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</si>
  <si>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</si>
  <si>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</si>
  <si>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</si>
  <si>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</si>
  <si>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</si>
  <si>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</si>
  <si>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</si>
  <si>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</si>
  <si>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</si>
  <si>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</si>
  <si>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</si>
  <si>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</si>
  <si>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</si>
  <si>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</si>
  <si>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</si>
  <si>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</si>
  <si>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</si>
  <si>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</si>
  <si>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</si>
  <si>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</si>
  <si>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</si>
  <si>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</si>
  <si>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</si>
  <si>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</si>
  <si>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</si>
  <si>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</si>
  <si>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</si>
  <si>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</si>
  <si>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</si>
  <si>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</si>
  <si>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</si>
  <si>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</si>
  <si>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</si>
  <si>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</si>
  <si>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</si>
  <si>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</si>
  <si>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</si>
  <si>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</si>
  <si>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</si>
  <si>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</si>
  <si>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</si>
  <si>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</si>
  <si>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</si>
  <si>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</si>
  <si>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</si>
  <si>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</si>
  <si>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</si>
  <si>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</si>
  <si>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</si>
  <si>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</si>
  <si>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</si>
  <si>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</si>
  <si>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</si>
  <si>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</si>
  <si>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</si>
  <si>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</si>
  <si>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</si>
  <si>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</si>
  <si>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</si>
  <si>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</si>
  <si>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</si>
  <si>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</si>
  <si>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</si>
  <si>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</si>
  <si>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</si>
  <si>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</si>
  <si>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</si>
  <si>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</si>
  <si>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</si>
  <si>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</si>
  <si>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</si>
  <si>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</si>
  <si>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</si>
  <si>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</si>
  <si>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</si>
  <si>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</si>
  <si>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</si>
  <si>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</si>
  <si>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</si>
  <si>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</si>
  <si>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</si>
  <si>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</si>
  <si>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</si>
  <si>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</si>
  <si>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</si>
  <si>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</si>
  <si>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</si>
  <si>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</si>
  <si>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</si>
  <si>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</si>
  <si>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</si>
  <si>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</si>
  <si>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</si>
  <si>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</si>
  <si>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</si>
  <si>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</si>
  <si>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</si>
  <si>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</si>
  <si>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</si>
  <si>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</si>
  <si>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</si>
  <si>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</si>
  <si>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</si>
  <si>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</si>
  <si>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</si>
  <si>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</si>
  <si>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</si>
  <si>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</si>
  <si>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</si>
  <si>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</si>
  <si>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</si>
  <si>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</si>
  <si>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</si>
  <si>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</si>
  <si>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</si>
  <si>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</si>
  <si>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</si>
  <si>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</si>
  <si>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</si>
  <si>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</si>
  <si>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</si>
  <si>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</si>
  <si>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</si>
  <si>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</si>
  <si>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</si>
  <si>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</si>
  <si>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</si>
  <si>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</si>
  <si>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</si>
  <si>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</si>
  <si>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</si>
  <si>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</si>
  <si>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</si>
  <si>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</si>
  <si>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</si>
  <si>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</si>
  <si>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</si>
  <si>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</si>
  <si>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</si>
  <si>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</si>
  <si>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</si>
  <si>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</si>
  <si>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</si>
  <si>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</si>
  <si>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</si>
  <si>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</si>
  <si>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</si>
  <si>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</si>
  <si>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</si>
  <si>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</si>
  <si>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</si>
  <si>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</si>
  <si>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</si>
  <si>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</si>
  <si>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</si>
  <si>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</si>
  <si>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</si>
  <si>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</si>
  <si>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</si>
  <si>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</si>
  <si>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</si>
  <si>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</si>
  <si>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</si>
  <si>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</si>
  <si>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</si>
  <si>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</si>
  <si>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</si>
  <si>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</si>
  <si>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</si>
  <si>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</si>
  <si>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</si>
  <si>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</si>
  <si>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</si>
  <si>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</si>
  <si>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</si>
  <si>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</si>
  <si>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</si>
  <si>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</si>
  <si>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</si>
  <si>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</si>
  <si>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</si>
  <si>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</si>
  <si>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</si>
  <si>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</si>
  <si>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</si>
  <si>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</si>
  <si>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</si>
  <si>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</si>
  <si>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</si>
  <si>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</si>
  <si>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</si>
  <si>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</si>
  <si>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</si>
  <si>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</si>
  <si>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</si>
  <si>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</si>
  <si>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</si>
  <si>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</si>
  <si>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</si>
  <si>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</si>
  <si>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</si>
  <si>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</si>
  <si>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</si>
  <si>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</si>
  <si>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</si>
  <si>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</si>
  <si>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</si>
  <si>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</si>
  <si>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</si>
  <si>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</si>
  <si>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</si>
  <si>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</si>
  <si>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</si>
  <si>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</si>
  <si>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</si>
  <si>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</si>
  <si>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</si>
  <si>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</si>
  <si>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</si>
  <si>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</si>
  <si>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</si>
  <si>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</si>
  <si>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</si>
  <si>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</si>
  <si>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</si>
  <si>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</si>
  <si>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</si>
  <si>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</si>
  <si>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</si>
  <si>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</si>
  <si>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</si>
  <si>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</si>
  <si>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</si>
  <si>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</si>
  <si>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</si>
  <si>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</si>
  <si>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</si>
  <si>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</si>
  <si>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</si>
  <si>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</si>
  <si>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</si>
  <si>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</si>
  <si>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</si>
  <si>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</si>
  <si>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</si>
  <si>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</si>
  <si>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</si>
  <si>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</si>
  <si>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</si>
  <si>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</si>
  <si>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</si>
  <si>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</si>
  <si>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</si>
  <si>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</si>
  <si>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</si>
  <si>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</si>
  <si>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</si>
  <si>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</si>
  <si>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</si>
  <si>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</si>
  <si>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</si>
  <si>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</si>
  <si>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</si>
  <si>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</si>
  <si>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</si>
  <si>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</si>
  <si>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</si>
  <si>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</si>
  <si>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</si>
  <si>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</si>
  <si>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</si>
  <si>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</si>
  <si>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</si>
  <si>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</si>
  <si>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</si>
  <si>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</si>
  <si>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</si>
  <si>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</si>
  <si>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</si>
  <si>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</si>
  <si>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</si>
  <si>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</si>
  <si>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</si>
  <si>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</si>
  <si>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</si>
  <si>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</si>
  <si>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</si>
  <si>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</si>
  <si>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</si>
  <si>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</si>
  <si>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</si>
  <si>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</si>
  <si>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</si>
  <si>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</si>
  <si>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</si>
  <si>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</si>
  <si>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</si>
  <si>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</si>
  <si>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</si>
  <si>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</si>
  <si>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</si>
  <si>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</si>
  <si>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</si>
  <si>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</si>
  <si>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</si>
  <si>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</si>
  <si>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</si>
  <si>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</si>
  <si>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</si>
  <si>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</si>
  <si>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</si>
  <si>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</si>
  <si>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</si>
  <si>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</si>
  <si>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</si>
  <si>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</si>
  <si>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</si>
  <si>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</si>
  <si>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</si>
  <si>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</si>
  <si>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</si>
  <si>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</si>
  <si>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</si>
  <si>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</si>
  <si>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</si>
  <si>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</si>
  <si>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</si>
  <si>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</si>
  <si>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</si>
  <si>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</si>
  <si>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</si>
  <si>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</si>
  <si>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</si>
  <si>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</si>
  <si>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</si>
  <si>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</si>
  <si>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</si>
  <si>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</si>
  <si>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</si>
  <si>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</si>
  <si>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</si>
  <si>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</si>
  <si>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</si>
  <si>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</si>
  <si>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</si>
  <si>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</si>
  <si>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</si>
  <si>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</si>
  <si>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</si>
  <si>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</si>
  <si>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</si>
  <si>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</si>
  <si>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</si>
  <si>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</si>
  <si>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</si>
  <si>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</si>
  <si>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</si>
  <si>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</si>
  <si>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</si>
  <si>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</si>
  <si>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</si>
  <si>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</si>
  <si>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</si>
  <si>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</si>
  <si>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</si>
  <si>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</si>
  <si>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</si>
  <si>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</si>
  <si>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</si>
  <si>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</si>
  <si>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</si>
  <si>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</si>
  <si>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</si>
  <si>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</si>
  <si>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</si>
  <si>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</si>
  <si>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</si>
  <si>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</si>
  <si>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</si>
  <si>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</si>
  <si>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</si>
  <si>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</si>
  <si>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</si>
  <si>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</si>
  <si>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</si>
  <si>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</si>
  <si>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</si>
  <si>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</si>
  <si>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</si>
  <si>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</si>
  <si>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</si>
  <si>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</si>
  <si>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</si>
  <si>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</si>
  <si>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</si>
  <si>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</si>
  <si>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</si>
  <si>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</si>
  <si>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</si>
  <si>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</si>
  <si>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</si>
  <si>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</si>
  <si>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</si>
  <si>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</si>
  <si>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</si>
  <si>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</si>
  <si>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</si>
  <si>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</si>
  <si>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</si>
  <si>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</si>
  <si>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</si>
  <si>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</si>
  <si>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</si>
  <si>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</si>
  <si>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</si>
  <si>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</si>
  <si>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</si>
  <si>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</si>
  <si>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</si>
  <si>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</si>
  <si>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</si>
  <si>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</si>
  <si>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</si>
  <si>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</si>
  <si>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</si>
  <si>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</si>
  <si>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</si>
  <si>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</si>
  <si>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</si>
  <si>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</si>
  <si>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</si>
  <si>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</si>
  <si>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</si>
  <si>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</si>
  <si>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</si>
  <si>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</si>
  <si>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</si>
  <si>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</si>
  <si>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</si>
  <si>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</si>
  <si>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</si>
  <si>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</si>
  <si>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</si>
  <si>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</si>
  <si>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</si>
  <si>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</si>
  <si>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</si>
  <si>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</si>
  <si>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</si>
  <si>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</si>
  <si>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</si>
  <si>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</si>
  <si>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</si>
  <si>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</si>
  <si>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</si>
  <si>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</si>
  <si>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</si>
  <si>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</si>
  <si>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</si>
  <si>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</si>
  <si>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</si>
  <si>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</si>
  <si>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</si>
  <si>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</si>
  <si>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</si>
  <si>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</si>
  <si>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</si>
  <si>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</si>
  <si>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</si>
  <si>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</si>
  <si>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</si>
  <si>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</si>
  <si>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</si>
  <si>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</si>
  <si>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</si>
  <si>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</si>
  <si>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</si>
  <si>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</si>
  <si>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</si>
  <si>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</si>
  <si>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</si>
  <si>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</si>
  <si>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</si>
  <si>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</si>
  <si>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</si>
  <si>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</si>
  <si>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</si>
  <si>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</si>
  <si>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</si>
  <si>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</si>
  <si>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</si>
  <si>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</si>
  <si>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</si>
  <si>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</si>
  <si>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</si>
  <si>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</si>
  <si>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</si>
  <si>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</si>
  <si>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</si>
  <si>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</si>
  <si>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</si>
  <si>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</si>
  <si>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</si>
  <si>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</si>
  <si>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</si>
  <si>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</si>
  <si>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</si>
  <si>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</si>
  <si>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</si>
  <si>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</si>
  <si>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</si>
  <si>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</si>
  <si>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</si>
  <si>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</si>
  <si>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</si>
  <si>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</si>
  <si>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</si>
  <si>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</si>
  <si>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</si>
  <si>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</si>
  <si>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</si>
  <si>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</si>
  <si>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</si>
  <si>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</si>
  <si>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</si>
  <si>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</si>
  <si>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</si>
  <si>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</si>
  <si>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</si>
  <si>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</si>
  <si>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</si>
  <si>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</si>
  <si>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</si>
  <si>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</si>
  <si>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</si>
  <si>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</si>
  <si>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</si>
  <si>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</si>
  <si>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</si>
  <si>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</si>
  <si>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</si>
  <si>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</si>
  <si>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</si>
  <si>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</si>
  <si>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</si>
  <si>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</si>
  <si>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</si>
  <si>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</si>
  <si>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</si>
  <si>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</si>
  <si>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</si>
  <si>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</si>
  <si>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</si>
  <si>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</si>
  <si>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</si>
  <si>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</si>
  <si>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</si>
  <si>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</si>
  <si>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</si>
  <si>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</si>
  <si>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</si>
  <si>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</si>
  <si>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</si>
  <si>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</si>
  <si>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</si>
  <si>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</si>
  <si>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</si>
  <si>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</si>
  <si>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</si>
  <si>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</si>
  <si>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</si>
  <si>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</si>
  <si>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</si>
  <si>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</si>
  <si>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</si>
  <si>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</si>
  <si>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</si>
  <si>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</si>
  <si>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</si>
  <si>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</si>
  <si>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</si>
  <si>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</si>
  <si>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</si>
  <si>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</si>
  <si>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</si>
  <si>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</si>
  <si>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</si>
  <si>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</si>
  <si>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</si>
  <si>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</si>
  <si>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</si>
  <si>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</si>
  <si>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</si>
  <si>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</si>
  <si>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</si>
  <si>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</si>
  <si>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</si>
  <si>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</si>
  <si>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</si>
  <si>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</si>
  <si>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</si>
  <si>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</si>
  <si>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</si>
  <si>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</si>
  <si>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</si>
  <si>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</si>
  <si>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</si>
  <si>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</si>
  <si>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</si>
  <si>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</si>
  <si>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</si>
  <si>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</si>
  <si>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</si>
  <si>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</si>
  <si>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</si>
  <si>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</si>
  <si>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</si>
  <si>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</si>
  <si>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</si>
  <si>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</si>
  <si>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</si>
  <si>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</si>
  <si>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</si>
  <si>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</si>
  <si>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</si>
  <si>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</si>
  <si>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</si>
  <si>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</si>
  <si>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</si>
  <si>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</si>
  <si>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</si>
  <si>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</si>
  <si>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</si>
  <si>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</si>
  <si>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</si>
  <si>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</si>
  <si>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</si>
  <si>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</si>
  <si>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</si>
  <si>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</si>
  <si>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</si>
  <si>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</si>
  <si>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</si>
  <si>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</si>
  <si>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</si>
  <si>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</si>
  <si>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</si>
  <si>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</si>
  <si>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</si>
  <si>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</si>
  <si>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</si>
  <si>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</si>
  <si>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</si>
  <si>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</si>
  <si>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</si>
  <si>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</si>
  <si>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</si>
  <si>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</si>
  <si>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</si>
  <si>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</si>
  <si>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</si>
  <si>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</si>
  <si>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</si>
  <si>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</si>
  <si>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</si>
  <si>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</si>
  <si>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</si>
  <si>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</si>
  <si>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</si>
  <si>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</si>
  <si>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</si>
  <si>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</si>
  <si>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</si>
  <si>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</si>
  <si>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</si>
  <si>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</si>
  <si>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</si>
  <si>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</si>
  <si>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</si>
  <si>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</si>
  <si>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</si>
  <si>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</si>
  <si>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</si>
  <si>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</si>
  <si>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</si>
  <si>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</si>
  <si>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</si>
  <si>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</si>
  <si>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</si>
  <si>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</si>
  <si>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</si>
  <si>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</si>
  <si>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</si>
  <si>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</si>
  <si>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</si>
  <si>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</si>
  <si>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</si>
  <si>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</si>
  <si>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</si>
  <si>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</si>
  <si>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</si>
  <si>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</si>
  <si>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</si>
  <si>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</si>
  <si>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</si>
  <si>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</si>
  <si>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</si>
  <si>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</si>
  <si>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</si>
  <si>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</si>
  <si>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</si>
  <si>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</si>
  <si>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</si>
  <si>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</si>
  <si>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</si>
  <si>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</si>
  <si>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</si>
  <si>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</si>
  <si>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</si>
  <si>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</si>
  <si>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</si>
  <si>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</si>
  <si>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</si>
  <si>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</si>
  <si>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</si>
  <si>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</si>
  <si>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</si>
  <si>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</si>
  <si>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</si>
  <si>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</si>
  <si>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</si>
  <si>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</si>
  <si>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</si>
  <si>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</si>
  <si>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</si>
  <si>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</si>
  <si>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</si>
  <si>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</si>
  <si>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</si>
  <si>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</si>
  <si>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</si>
  <si>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</si>
  <si>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</si>
  <si>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</si>
  <si>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</si>
  <si>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</si>
  <si>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</si>
  <si>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</si>
  <si>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</si>
  <si>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</si>
  <si>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</si>
  <si>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</si>
  <si>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</si>
  <si>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</si>
  <si>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</si>
  <si>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</si>
  <si>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</si>
  <si>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</si>
  <si>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</si>
  <si>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</si>
  <si>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</si>
  <si>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</si>
  <si>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</si>
  <si>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</si>
  <si>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</si>
  <si>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</si>
  <si>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</si>
  <si>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</si>
  <si>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</si>
  <si>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</si>
  <si>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</si>
  <si>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</si>
  <si>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</si>
  <si>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</si>
  <si>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</si>
  <si>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</si>
  <si>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</si>
  <si>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</si>
  <si>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</si>
  <si>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</si>
  <si>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</si>
  <si>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</si>
  <si>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</si>
  <si>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</si>
  <si>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</si>
  <si>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</si>
  <si>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</si>
  <si>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</si>
  <si>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</si>
  <si>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</si>
  <si>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</si>
  <si>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</si>
  <si>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</si>
  <si>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</si>
  <si>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</si>
  <si>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</si>
  <si>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</si>
  <si>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</si>
  <si>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</si>
  <si>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</si>
  <si>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</si>
  <si>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</si>
  <si>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</si>
  <si>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</si>
  <si>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</si>
  <si>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</si>
  <si>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</si>
  <si>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</si>
  <si>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</si>
  <si>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</si>
  <si>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</si>
  <si>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</si>
  <si>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</si>
  <si>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</si>
  <si>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</si>
  <si>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</si>
  <si>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</si>
  <si>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</si>
  <si>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</si>
  <si>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</si>
  <si>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</si>
  <si>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</si>
  <si>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</si>
  <si>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</si>
  <si>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</si>
  <si>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</si>
  <si>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</si>
  <si>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</si>
  <si>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</si>
  <si>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</si>
  <si>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</si>
  <si>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</si>
  <si>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</si>
  <si>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</si>
  <si>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</si>
  <si>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</si>
  <si>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</si>
  <si>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</si>
  <si>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</si>
  <si>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</si>
  <si>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</si>
  <si>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</si>
  <si>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</si>
  <si>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</si>
  <si>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</si>
  <si>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</si>
  <si>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</si>
  <si>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</si>
  <si>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</si>
  <si>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</si>
  <si>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</si>
  <si>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</si>
  <si>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</si>
  <si>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</si>
  <si>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</si>
  <si>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</si>
  <si>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</si>
  <si>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</si>
  <si>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</si>
  <si>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</si>
  <si>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</si>
  <si>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</si>
  <si>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</si>
  <si>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</si>
  <si>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</si>
  <si>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</si>
  <si>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</si>
  <si>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</si>
  <si>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</si>
  <si>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</si>
  <si>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</si>
  <si>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</si>
  <si>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</si>
  <si>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</si>
  <si>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</si>
  <si>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</si>
  <si>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</si>
  <si>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</si>
  <si>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</si>
  <si>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</si>
  <si>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</si>
  <si>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</si>
  <si>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</si>
  <si>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</si>
  <si>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</si>
  <si>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</si>
  <si>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</si>
  <si>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</si>
  <si>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</si>
  <si>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</si>
  <si>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</si>
  <si>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</si>
  <si>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</si>
  <si>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</si>
  <si>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</si>
  <si>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</si>
  <si>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</si>
  <si>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</si>
  <si>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</si>
  <si>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</si>
  <si>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</si>
  <si>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</si>
  <si>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</si>
  <si>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</si>
  <si>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</si>
  <si>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</si>
  <si>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</si>
  <si>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</si>
  <si>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</si>
  <si>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</si>
  <si>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</si>
  <si>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</si>
  <si>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</si>
  <si>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</si>
  <si>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</si>
  <si>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</si>
  <si>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</si>
  <si>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</si>
  <si>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</si>
  <si>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</si>
  <si>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</si>
  <si>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</si>
  <si>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</si>
  <si>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</si>
  <si>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</si>
  <si>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</si>
  <si>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</si>
  <si>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</si>
  <si>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</si>
  <si>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</si>
  <si>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</si>
  <si>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</si>
  <si>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</si>
  <si>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</si>
  <si>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</si>
  <si>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</si>
  <si>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</si>
  <si>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</si>
  <si>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</si>
  <si>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</si>
  <si>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</si>
  <si>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</si>
  <si>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</si>
  <si>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</si>
  <si>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</si>
  <si>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</si>
  <si>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</si>
  <si>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</si>
  <si>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</si>
  <si>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</si>
  <si>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</si>
  <si>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</si>
  <si>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</si>
  <si>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</si>
  <si>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</si>
  <si>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</si>
  <si>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</si>
  <si>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</si>
  <si>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</si>
  <si>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</si>
  <si>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</si>
  <si>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</si>
  <si>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</si>
  <si>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</si>
  <si>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</si>
  <si>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</si>
  <si>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</si>
  <si>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</si>
  <si>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</si>
  <si>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</si>
  <si>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</si>
  <si>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</si>
  <si>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</si>
  <si>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</si>
  <si>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</si>
  <si>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</si>
  <si>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</si>
  <si>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</si>
  <si>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</si>
  <si>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</si>
  <si>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</si>
  <si>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</si>
  <si>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</si>
  <si>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</si>
  <si>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</si>
  <si>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</si>
  <si>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</si>
  <si>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</si>
  <si>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</si>
  <si>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</si>
  <si>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</si>
  <si>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</si>
  <si>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</si>
  <si>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</si>
  <si>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</si>
  <si>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</si>
  <si>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</si>
  <si>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</si>
  <si>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</si>
  <si>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</si>
  <si>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</si>
  <si>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</si>
  <si>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</si>
  <si>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</si>
  <si>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</si>
  <si>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</si>
  <si>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</si>
  <si>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</si>
  <si>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</si>
  <si>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</si>
  <si>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</si>
  <si>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</si>
  <si>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</si>
  <si>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</si>
  <si>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</si>
  <si>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</si>
  <si>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</si>
  <si>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</si>
  <si>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</si>
  <si>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</si>
  <si>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</si>
  <si>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</si>
  <si>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</si>
  <si>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</si>
  <si>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</si>
  <si>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</si>
  <si>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</si>
  <si>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</si>
  <si>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</si>
  <si>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</si>
  <si>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</si>
  <si>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</si>
  <si>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</si>
  <si>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</si>
  <si>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</si>
  <si>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</si>
  <si>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</si>
  <si>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</si>
  <si>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</si>
  <si>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</si>
  <si>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</si>
  <si>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</si>
  <si>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</si>
  <si>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</si>
  <si>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</si>
  <si>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</si>
  <si>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</si>
  <si>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</si>
  <si>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</si>
  <si>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</si>
  <si>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</si>
  <si>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</si>
  <si>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</si>
  <si>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</si>
  <si>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</si>
  <si>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</si>
  <si>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</si>
  <si>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</si>
  <si>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</si>
  <si>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</si>
  <si>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</si>
  <si>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</si>
  <si>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</si>
  <si>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</si>
  <si>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</si>
  <si>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</si>
  <si>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</si>
  <si>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</si>
  <si>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</si>
  <si>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</si>
  <si>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</si>
  <si>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</si>
  <si>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</si>
  <si>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</si>
  <si>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</si>
  <si>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</si>
  <si>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</si>
  <si>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</si>
  <si>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</si>
  <si>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</si>
  <si>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</si>
  <si>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</si>
  <si>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</si>
  <si>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</si>
  <si>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</si>
  <si>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</si>
  <si>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</si>
  <si>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</si>
  <si>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</si>
  <si>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</si>
  <si>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</si>
  <si>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</si>
  <si>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</si>
  <si>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</si>
  <si>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</si>
  <si>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</si>
  <si>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</si>
  <si>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</si>
  <si>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</si>
  <si>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</si>
  <si>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</si>
  <si>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</si>
  <si>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</si>
  <si>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</si>
  <si>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</si>
  <si>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</si>
  <si>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</si>
  <si>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</si>
  <si>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</si>
  <si>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</si>
  <si>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</si>
  <si>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</si>
  <si>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</si>
  <si>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</si>
  <si>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</si>
  <si>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</si>
  <si>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</si>
  <si>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</si>
  <si>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</si>
  <si>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</si>
  <si>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</si>
  <si>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</si>
  <si>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</si>
  <si>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</si>
  <si>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</si>
  <si>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</si>
  <si>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</si>
  <si>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</si>
  <si>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</si>
  <si>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</si>
  <si>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</si>
  <si>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</si>
  <si>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</si>
  <si>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</si>
  <si>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</si>
  <si>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</si>
  <si>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</si>
  <si>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</si>
  <si>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</si>
  <si>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</si>
  <si>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</si>
  <si>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</si>
  <si>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</si>
  <si>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</si>
  <si>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</si>
  <si>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</si>
  <si>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</si>
  <si>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</si>
  <si>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</si>
  <si>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</si>
  <si>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</si>
  <si>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</si>
  <si>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</si>
  <si>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</si>
  <si>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</si>
  <si>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</si>
  <si>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</si>
  <si>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</si>
  <si>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</si>
  <si>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</si>
  <si>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</si>
  <si>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</si>
  <si>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</si>
  <si>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</si>
  <si>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</si>
  <si>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</si>
  <si>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</si>
  <si>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</si>
  <si>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</si>
  <si>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</si>
  <si>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</si>
  <si>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</si>
  <si>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</si>
  <si>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</si>
  <si>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</si>
  <si>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</si>
  <si>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</si>
  <si>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</si>
  <si>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</si>
  <si>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</si>
  <si>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</si>
  <si>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</si>
  <si>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</si>
  <si>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</si>
  <si>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</si>
  <si>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</si>
  <si>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</si>
  <si>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</si>
  <si>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</si>
  <si>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</si>
  <si>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</si>
  <si>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</si>
  <si>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</si>
  <si>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</si>
  <si>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</si>
  <si>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</si>
  <si>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</si>
  <si>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</si>
  <si>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</si>
  <si>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</si>
  <si>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</si>
  <si>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</si>
  <si>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</si>
  <si>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</si>
  <si>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</si>
  <si>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</si>
  <si>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</si>
  <si>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</si>
  <si>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</si>
  <si>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</si>
  <si>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</si>
  <si>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</si>
  <si>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</si>
  <si>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</si>
  <si>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</si>
  <si>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</si>
  <si>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</si>
  <si>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</si>
  <si>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</si>
  <si>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</si>
  <si>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</si>
  <si>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</si>
  <si>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</si>
  <si>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</si>
  <si>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</si>
  <si>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</si>
  <si>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</si>
  <si>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</si>
  <si>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</si>
  <si>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</si>
  <si>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</si>
  <si>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</si>
  <si>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</si>
  <si>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</si>
  <si>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</si>
  <si>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</si>
  <si>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</si>
  <si>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</si>
  <si>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</si>
  <si>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</si>
  <si>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</si>
  <si>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</si>
  <si>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</si>
  <si>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</si>
  <si>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</si>
  <si>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</si>
  <si>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</si>
  <si>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</si>
  <si>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</si>
  <si>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</si>
  <si>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</si>
  <si>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</si>
  <si>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</si>
  <si>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</si>
  <si>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</si>
  <si>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</si>
  <si>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</si>
  <si>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</si>
  <si>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</si>
  <si>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</si>
  <si>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</si>
  <si>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</si>
  <si>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</si>
  <si>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</si>
  <si>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</si>
  <si>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</si>
  <si>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</si>
  <si>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</si>
  <si>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</si>
  <si>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</si>
  <si>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</si>
  <si>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</si>
  <si>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</si>
  <si>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</si>
  <si>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</si>
  <si>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</si>
  <si>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</si>
  <si>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</si>
  <si>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</si>
  <si>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</si>
  <si>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</si>
  <si>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</si>
  <si>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</si>
  <si>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</si>
  <si>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</si>
  <si>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</si>
  <si>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</si>
  <si>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</si>
  <si>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</si>
  <si>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</si>
  <si>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</si>
  <si>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</si>
  <si>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</si>
  <si>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</si>
  <si>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</si>
  <si>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</si>
  <si>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</si>
  <si>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</si>
  <si>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</si>
  <si>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</si>
  <si>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</si>
  <si>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</si>
  <si>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</si>
  <si>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</si>
  <si>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</si>
  <si>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</si>
  <si>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</si>
  <si>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</si>
  <si>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</si>
  <si>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</si>
  <si>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</si>
  <si>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</si>
  <si>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</si>
  <si>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</si>
  <si>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</si>
  <si>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</si>
  <si>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</si>
  <si>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</si>
  <si>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</si>
  <si>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</si>
  <si>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</si>
  <si>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</si>
  <si>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</si>
  <si>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</si>
  <si>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</si>
  <si>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</si>
  <si>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</si>
  <si>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</si>
  <si>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</si>
  <si>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</si>
  <si>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</si>
  <si>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</si>
  <si>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</si>
  <si>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</si>
  <si>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</si>
  <si>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</si>
  <si>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</si>
  <si>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</si>
  <si>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</si>
  <si>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</si>
  <si>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</si>
  <si>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</si>
  <si>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</si>
  <si>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</si>
  <si>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</si>
  <si>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</si>
  <si>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</si>
  <si>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</si>
  <si>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</si>
  <si>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</si>
  <si>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</si>
  <si>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</si>
  <si>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</si>
  <si>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</si>
  <si>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</si>
  <si>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</si>
  <si>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</si>
  <si>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</si>
  <si>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</si>
  <si>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</si>
  <si>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</si>
  <si>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</si>
  <si>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</si>
  <si>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</si>
  <si>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</si>
  <si>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</si>
  <si>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</si>
  <si>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</si>
  <si>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</si>
  <si>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</si>
  <si>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</si>
  <si>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</si>
  <si>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</si>
  <si>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</si>
  <si>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</si>
  <si>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</si>
  <si>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</si>
  <si>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</si>
  <si>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</si>
  <si>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</si>
  <si>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</si>
  <si>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</si>
  <si>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</si>
  <si>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</si>
  <si>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</si>
  <si>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</si>
  <si>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</si>
  <si>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</si>
  <si>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</si>
  <si>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</si>
  <si>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</si>
  <si>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</si>
  <si>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</si>
  <si>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</si>
  <si>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</si>
  <si>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</si>
  <si>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</si>
  <si>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</si>
  <si>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</si>
  <si>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</si>
  <si>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</si>
  <si>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</si>
  <si>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</si>
  <si>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</si>
  <si>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</si>
  <si>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</si>
  <si>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</si>
  <si>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</si>
  <si>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</si>
  <si>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</si>
  <si>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</si>
  <si>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</si>
  <si>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</si>
  <si>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</si>
  <si>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</si>
  <si>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</si>
  <si>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</si>
  <si>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</si>
  <si>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</si>
  <si>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</si>
  <si>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</si>
  <si>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</si>
  <si>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</si>
  <si>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</si>
  <si>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</si>
  <si>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</si>
  <si>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</si>
  <si>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</si>
  <si>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</si>
  <si>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</si>
  <si>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</si>
  <si>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</si>
  <si>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</si>
  <si>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</si>
  <si>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</si>
  <si>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</si>
  <si>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</si>
  <si>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</si>
  <si>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</si>
  <si>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</si>
  <si>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</si>
  <si>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</si>
  <si>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</si>
  <si>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</si>
  <si>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</si>
  <si>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</si>
  <si>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</si>
  <si>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</si>
  <si>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</si>
  <si>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</si>
  <si>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</si>
  <si>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</si>
  <si>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</si>
  <si>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</si>
  <si>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</si>
  <si>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</si>
  <si>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</si>
  <si>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</si>
  <si>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</si>
  <si>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</si>
  <si>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</si>
  <si>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</si>
  <si>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</si>
  <si>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</si>
  <si>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</si>
  <si>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</si>
  <si>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</si>
  <si>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</si>
  <si>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</si>
  <si>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</si>
  <si>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</si>
  <si>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</si>
  <si>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</si>
  <si>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</si>
  <si>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</si>
  <si>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</si>
  <si>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</si>
  <si>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</si>
  <si>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</si>
  <si>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</si>
  <si>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</si>
  <si>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</si>
  <si>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</si>
  <si>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</si>
  <si>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</si>
  <si>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</si>
  <si>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</si>
  <si>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</si>
  <si>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</si>
  <si>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</si>
  <si>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</si>
  <si>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</si>
  <si>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</si>
  <si>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</si>
  <si>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</si>
  <si>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</si>
  <si>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</si>
  <si>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</si>
  <si>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</si>
  <si>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</si>
  <si>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</si>
  <si>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</si>
  <si>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</si>
  <si>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</si>
  <si>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</si>
  <si>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</si>
  <si>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</si>
  <si>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</si>
  <si>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</si>
  <si>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</si>
  <si>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</si>
  <si>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</si>
  <si>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</si>
  <si>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</si>
  <si>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</si>
  <si>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</si>
  <si>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</si>
  <si>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</si>
  <si>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</si>
  <si>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</si>
  <si>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</si>
  <si>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</si>
  <si>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</si>
  <si>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</si>
  <si>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</si>
  <si>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</si>
  <si>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</si>
  <si>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</si>
  <si>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</si>
  <si>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</si>
  <si>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</si>
  <si>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</si>
  <si>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</si>
  <si>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</si>
  <si>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</si>
  <si>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</si>
  <si>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</si>
  <si>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</si>
  <si>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</si>
  <si>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</si>
  <si>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</si>
  <si>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</si>
  <si>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</si>
  <si>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</si>
  <si>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</si>
  <si>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</si>
  <si>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</si>
  <si>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</si>
  <si>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</si>
  <si>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</si>
  <si>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</si>
  <si>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</si>
  <si>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</si>
  <si>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</si>
  <si>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</si>
  <si>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</si>
  <si>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</si>
  <si>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</si>
  <si>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</si>
  <si>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</si>
  <si>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</si>
  <si>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</si>
  <si>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</si>
  <si>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</si>
  <si>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</si>
  <si>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</si>
  <si>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</si>
  <si>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</si>
  <si>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</si>
  <si>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</si>
  <si>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</si>
  <si>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</si>
  <si>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</si>
  <si>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</si>
  <si>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</si>
  <si>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</si>
  <si>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</si>
  <si>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</si>
  <si>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</si>
  <si>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</si>
  <si>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</si>
  <si>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</si>
  <si>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</si>
  <si>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</si>
  <si>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</si>
  <si>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</si>
  <si>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</si>
  <si>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</si>
  <si>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</si>
  <si>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</si>
  <si>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</si>
  <si>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</si>
  <si>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</si>
  <si>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</si>
  <si>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</si>
  <si>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</si>
  <si>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</si>
  <si>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</si>
  <si>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</si>
  <si>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</si>
  <si>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</si>
  <si>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</si>
  <si>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</si>
  <si>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</si>
  <si>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</si>
  <si>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</si>
  <si>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</si>
  <si>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</si>
  <si>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</si>
  <si>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</si>
  <si>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</si>
  <si>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</si>
  <si>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</si>
  <si>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</si>
  <si>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</si>
  <si>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</si>
  <si>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</si>
  <si>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</si>
  <si>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</si>
  <si>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</si>
  <si>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</si>
  <si>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</si>
  <si>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</si>
  <si>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</si>
  <si>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</si>
  <si>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</si>
  <si>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</si>
  <si>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</si>
  <si>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</si>
  <si>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</si>
  <si>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</si>
  <si>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</si>
  <si>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</si>
  <si>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</si>
  <si>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</si>
  <si>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</si>
  <si>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</si>
  <si>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</si>
  <si>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</si>
  <si>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</si>
  <si>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</si>
  <si>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</si>
  <si>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</si>
  <si>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</si>
  <si>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</si>
  <si>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</si>
  <si>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</si>
  <si>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</si>
  <si>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</si>
  <si>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</si>
  <si>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</si>
  <si>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</si>
  <si>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</si>
  <si>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</si>
  <si>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</si>
  <si>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</si>
  <si>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</si>
  <si>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</si>
  <si>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</si>
  <si>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</si>
  <si>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</si>
  <si>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</si>
  <si>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</si>
  <si>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</si>
  <si>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</si>
  <si>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</si>
  <si>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</si>
  <si>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</si>
  <si>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</si>
  <si>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</si>
  <si>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</si>
  <si>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</si>
  <si>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</si>
  <si>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</si>
  <si>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</si>
  <si>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</si>
  <si>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</si>
  <si>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</si>
  <si>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</si>
  <si>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</si>
  <si>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</si>
  <si>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</si>
  <si>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</si>
  <si>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</si>
  <si>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</si>
  <si>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</si>
  <si>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</si>
  <si>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</si>
  <si>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</si>
  <si>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</si>
  <si>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</si>
  <si>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</si>
  <si>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</si>
  <si>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</si>
  <si>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</si>
  <si>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</si>
  <si>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</si>
  <si>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</si>
  <si>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</si>
  <si>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</si>
  <si>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</si>
  <si>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</si>
  <si>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</si>
  <si>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</si>
  <si>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</si>
  <si>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</si>
  <si>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</si>
  <si>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</si>
  <si>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</si>
  <si>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</si>
  <si>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</si>
  <si>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</si>
  <si>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</si>
  <si>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</si>
  <si>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</si>
  <si>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</si>
  <si>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</si>
  <si>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</si>
  <si>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</si>
  <si>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</si>
  <si>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</si>
  <si>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</si>
  <si>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</si>
  <si>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</si>
  <si>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</si>
  <si>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</si>
  <si>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</si>
  <si>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</si>
  <si>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</si>
  <si>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</si>
  <si>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</si>
  <si>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</si>
  <si>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</si>
  <si>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</si>
  <si>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</si>
  <si>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</si>
  <si>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</si>
  <si>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</si>
  <si>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</si>
  <si>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</si>
  <si>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</si>
  <si>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</si>
  <si>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</si>
  <si>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</si>
  <si>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</si>
  <si>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</si>
  <si>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</si>
  <si>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</si>
  <si>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</si>
  <si>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</si>
  <si>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</si>
  <si>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</si>
  <si>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</si>
  <si>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</si>
  <si>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</si>
  <si>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</si>
  <si>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</si>
  <si>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</si>
  <si>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</si>
  <si>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</si>
  <si>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</si>
  <si>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</si>
  <si>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</si>
  <si>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</si>
  <si>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</si>
  <si>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</si>
  <si>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</si>
  <si>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</si>
  <si>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</si>
  <si>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</si>
  <si>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</si>
  <si>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</si>
  <si>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</si>
  <si>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</si>
  <si>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</si>
  <si>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</si>
  <si>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</si>
  <si>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</si>
  <si>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</si>
  <si>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</si>
  <si>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</si>
  <si>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</si>
  <si>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</si>
  <si>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</si>
  <si>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</si>
  <si>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</si>
  <si>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</si>
  <si>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</si>
  <si>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</si>
  <si>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</si>
  <si>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</si>
  <si>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</si>
  <si>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</si>
  <si>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</si>
  <si>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</si>
  <si>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</si>
  <si>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</si>
  <si>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</si>
  <si>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</si>
  <si>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</si>
  <si>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</si>
  <si>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</si>
  <si>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</si>
  <si>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</si>
  <si>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</si>
  <si>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</si>
  <si>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</si>
  <si>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</si>
  <si>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</si>
  <si>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</si>
  <si>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</si>
  <si>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</si>
  <si>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</si>
  <si>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</si>
  <si>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</si>
  <si>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</si>
  <si>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</si>
  <si>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</si>
  <si>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</si>
  <si>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</si>
  <si>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</si>
  <si>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</si>
  <si>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</si>
  <si>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</si>
  <si>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</si>
  <si>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</si>
  <si>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</si>
  <si>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</si>
  <si>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</si>
  <si>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</si>
  <si>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</si>
  <si>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</si>
  <si>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</si>
  <si>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</si>
  <si>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</si>
  <si>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</si>
  <si>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</si>
  <si>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</si>
  <si>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</si>
  <si>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</si>
  <si>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</si>
  <si>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</si>
  <si>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</si>
  <si>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</si>
  <si>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</si>
  <si>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</si>
  <si>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</si>
  <si>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</si>
  <si>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</si>
  <si>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</si>
  <si>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</si>
  <si>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</si>
  <si>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</si>
  <si>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</si>
  <si>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</si>
  <si>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</si>
  <si>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</si>
  <si>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</si>
  <si>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</si>
  <si>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</si>
  <si>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</si>
  <si>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</si>
  <si>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</si>
  <si>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</si>
  <si>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</si>
  <si>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</si>
  <si>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</si>
  <si>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</si>
  <si>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</si>
  <si>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</si>
  <si>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</si>
  <si>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</si>
  <si>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</si>
  <si>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</si>
  <si>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</si>
  <si>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</si>
  <si>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</si>
  <si>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</si>
  <si>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</si>
  <si>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</si>
  <si>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</si>
  <si>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</si>
  <si>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</si>
  <si>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</si>
  <si>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</si>
  <si>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</si>
  <si>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</si>
  <si>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</si>
  <si>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</si>
  <si>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</si>
  <si>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</si>
  <si>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</si>
  <si>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</si>
  <si>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</si>
  <si>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</si>
  <si>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</si>
  <si>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</si>
  <si>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</si>
  <si>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</si>
  <si>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</si>
  <si>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</si>
  <si>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</si>
  <si>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BRINDAR ATENCION INTEGRAL A LA PRIMERA INFANCIA EN EL MARCO DE LA ESTRATEGIA DE O A SIEMPRE EN EL DEPARTAMENTO DE BOLIVAR</t>
  </si>
  <si>
    <t>0699-2012</t>
  </si>
  <si>
    <t>0511-2014</t>
  </si>
  <si>
    <t>Atender a niños y niñas menores de 5 años, o hasta su ingreso al grado de transición, y a mujeres gestantes y en periodo de lactancia en los servicios de educación inicial y cuidado, con el fin de promover el desarrollo integral de Ea primera infancia con calidad, de conformidad con los lineamientos, las directrices, y parámetros establecidos por el ICBF</t>
  </si>
  <si>
    <t>0875-2016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</si>
  <si>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</si>
  <si>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0762-2016</t>
  </si>
  <si>
    <t>0761-2016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</si>
  <si>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</si>
  <si>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221 185.800</t>
  </si>
  <si>
    <t>Prestar el servicio de atención, educación inicial y cuidado a niños y niñas menores de 5 años, o hasta su ingreso al grado de transición, y a mujeres gestantes y madres en periodo de lactancia con el fin de promover et desarrollo integral de la primera infancia con calidad, de conformidad con los lineamientos. manual operativo. las directrices, parámetros y estándares establecidos por el ICBF, en el marco de la estrategia de atención integral "de cero a siempre"</t>
  </si>
  <si>
    <t>0348-2016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</si>
  <si>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</si>
  <si>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0283-2016</t>
  </si>
  <si>
    <t>"PRESTAR EL SERVICIO DE EDUCACI N INICIAL EN EL MARCO DE LA ATENCI N INTEGRAL A NIÑAS Y NIÑOS MENORES DE 5 AÑOS, O HASTA SU INGRESO AL GRADO DE  RANSICIÓN, EN CONFORMIDAD CON LOS MANUALES OPERATIVOS DE LAS MODALIDADES Y LAS DIRECTRICES ESTABLECIDAS POR EL ICBF, EN ARMONÍA CON LA POLÍTICA DE ESTADO PARA EL DESARROLLO INTEGRAL DE LA PRIMERA INFANCIA "'DE CERO A SIEMPRE ""EN EL SERVICIO DESARROLLO INFANTIL.</t>
  </si>
  <si>
    <t>0450-2017</t>
  </si>
  <si>
    <t>0067-2019</t>
  </si>
  <si>
    <t>PRESTAR EL SERVICIO DE EDUCACI N INICIAL EN EL MARCO DE LA ATENCI N INTEGRAL A NIÑAS Y NIÑOS MENORES DE 5 AÑOS, O HASTA SU INGRESO AL GRADO DE  RANSICIÓN, EN CONFORMIDAD CON LOS MANUALES OPERATIVOS DE LAS MODALIDADES Y LAS DIRECTRICES ESTABLECIDAS POR EL ICBF, EN ARMONÍA CON LA POLÍTICA DE ESTADO PARA EL DESARROLLO INTEGRAL DE LA PRIMERA INFANCIA "'DE CERO A SIEMPRE ""EN EL SERVICIO DESARROLLO INFANTIL.</t>
  </si>
  <si>
    <t>EDUARDO CALDERON ROMERO</t>
  </si>
  <si>
    <t>CALLE 5  CRA  8 BARRIO SAN JOSE SECTOR LA ALBARRADA</t>
  </si>
  <si>
    <t>3217828977</t>
  </si>
  <si>
    <t>unionyfuerza--20@hotmail.com</t>
  </si>
  <si>
    <t xml:space="preserve">EDUARDO CALDERON ROMERO </t>
  </si>
  <si>
    <t>2021-13-10000285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</si>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</sst>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800071896</v>
      </c>
      <c r="C20" s="5"/>
      <c r="D20" s="73"/>
      <c r="E20" s="5"/>
      <c r="F20" s="5"/>
      <c r="G20" s="5"/>
      <c r="H20" s="186"/>
      <c r="I20" s="149" t="s">
        <v>208</v>
      </c>
      <c r="J20" s="150" t="s">
        <v>254</v>
      </c>
      <c r="K20" s="151">
        <v>1400537639</v>
      </c>
      <c r="L20" s="152"/>
      <c r="M20" s="152">
        <v>44561</v>
      </c>
      <c r="N20" s="135">
        <f>+(M20-L20)/30</f>
        <v>1485.3666666666666</v>
      </c>
      <c r="O20" s="138"/>
      <c r="U20" s="134"/>
      <c r="V20" s="105">
        <f ca="1">NOW()</f>
        <v>44193.656047337965</v>
      </c>
      <c r="W20" s="105">
        <f ca="1">NOW()</f>
        <v>44193.656047337965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HOGARES DE BIENESTAR UNION Y FUERZA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2677</v>
      </c>
      <c r="E48" s="145">
        <v>41214</v>
      </c>
      <c r="F48" s="145">
        <v>42004</v>
      </c>
      <c r="G48" s="160">
        <f>IF(AND(E48&lt;&gt;"",F48&lt;&gt;""),((F48-E48)/30),"")</f>
        <v>26.333333333333332</v>
      </c>
      <c r="H48" s="114" t="s">
        <v>2676</v>
      </c>
      <c r="I48" s="113" t="s">
        <v>208</v>
      </c>
      <c r="J48" s="113" t="s">
        <v>254</v>
      </c>
      <c r="K48" s="116">
        <v>1035671281</v>
      </c>
      <c r="L48" s="115" t="s">
        <v>1148</v>
      </c>
      <c r="M48" s="117">
        <v>1</v>
      </c>
      <c r="N48" s="115" t="s">
        <v>27</v>
      </c>
      <c r="O48" s="115" t="s">
        <v>26</v>
      </c>
      <c r="P48" s="78"/>
    </row>
    <row r="49" spans="1:16" s="6" customFormat="1" ht="24.75" customHeight="1" x14ac:dyDescent="0.25">
      <c r="A49" s="143">
        <v>2</v>
      </c>
      <c r="B49" s="122" t="s">
        <v>2665</v>
      </c>
      <c r="C49" s="112" t="s">
        <v>31</v>
      </c>
      <c r="D49" s="110" t="s">
        <v>2678</v>
      </c>
      <c r="E49" s="145">
        <v>41996</v>
      </c>
      <c r="F49" s="145">
        <v>42369</v>
      </c>
      <c r="G49" s="160">
        <f t="shared" ref="G49:G50" si="2">IF(AND(E49&lt;&gt;"",F49&lt;&gt;""),((F49-E49)/30),"")</f>
        <v>12.433333333333334</v>
      </c>
      <c r="H49" s="122" t="s">
        <v>2679</v>
      </c>
      <c r="I49" s="113" t="s">
        <v>208</v>
      </c>
      <c r="J49" s="113" t="s">
        <v>254</v>
      </c>
      <c r="K49" s="123">
        <v>550265690</v>
      </c>
      <c r="L49" s="115" t="s">
        <v>1148</v>
      </c>
      <c r="M49" s="117">
        <v>1</v>
      </c>
      <c r="N49" s="115" t="s">
        <v>27</v>
      </c>
      <c r="O49" s="115" t="s">
        <v>26</v>
      </c>
      <c r="P49" s="78"/>
    </row>
    <row r="50" spans="1:16" s="6" customFormat="1" ht="24.75" customHeight="1" x14ac:dyDescent="0.25">
      <c r="A50" s="143">
        <v>3</v>
      </c>
      <c r="B50" s="122" t="s">
        <v>2665</v>
      </c>
      <c r="C50" s="112" t="s">
        <v>31</v>
      </c>
      <c r="D50" s="121" t="s">
        <v>2680</v>
      </c>
      <c r="E50" s="145">
        <v>42720</v>
      </c>
      <c r="F50" s="145">
        <v>43084</v>
      </c>
      <c r="G50" s="160">
        <f t="shared" si="2"/>
        <v>12.133333333333333</v>
      </c>
      <c r="H50" s="119" t="s">
        <v>2681</v>
      </c>
      <c r="I50" s="113" t="s">
        <v>208</v>
      </c>
      <c r="J50" s="121" t="s">
        <v>254</v>
      </c>
      <c r="K50" s="123">
        <v>527652379</v>
      </c>
      <c r="L50" s="115" t="s">
        <v>1148</v>
      </c>
      <c r="M50" s="117">
        <v>1</v>
      </c>
      <c r="N50" s="115" t="s">
        <v>27</v>
      </c>
      <c r="O50" s="115" t="s">
        <v>26</v>
      </c>
      <c r="P50" s="78"/>
    </row>
    <row r="51" spans="1:16" s="6" customFormat="1" ht="24.75" customHeight="1" outlineLevel="1" x14ac:dyDescent="0.25">
      <c r="A51" s="143">
        <v>4</v>
      </c>
      <c r="B51" s="122" t="s">
        <v>2665</v>
      </c>
      <c r="C51" s="112" t="s">
        <v>31</v>
      </c>
      <c r="D51" s="121" t="s">
        <v>2682</v>
      </c>
      <c r="E51" s="145">
        <v>42675</v>
      </c>
      <c r="F51" s="145">
        <v>42719</v>
      </c>
      <c r="G51" s="160">
        <f t="shared" ref="G51:G107" si="3">IF(AND(E51&lt;&gt;"",F51&lt;&gt;""),((F51-E51)/30),"")</f>
        <v>1.4666666666666666</v>
      </c>
      <c r="H51" s="122" t="s">
        <v>2684</v>
      </c>
      <c r="I51" s="113" t="s">
        <v>208</v>
      </c>
      <c r="J51" s="113" t="s">
        <v>254</v>
      </c>
      <c r="K51" s="123" t="s">
        <v>2685</v>
      </c>
      <c r="L51" s="115" t="s">
        <v>1148</v>
      </c>
      <c r="M51" s="117">
        <v>1</v>
      </c>
      <c r="N51" s="115" t="s">
        <v>27</v>
      </c>
      <c r="O51" s="115" t="s">
        <v>26</v>
      </c>
      <c r="P51" s="78"/>
    </row>
    <row r="52" spans="1:16" s="7" customFormat="1" ht="24.75" customHeight="1" outlineLevel="1" x14ac:dyDescent="0.25">
      <c r="A52" s="144">
        <v>5</v>
      </c>
      <c r="B52" s="122" t="s">
        <v>2665</v>
      </c>
      <c r="C52" s="112" t="s">
        <v>31</v>
      </c>
      <c r="D52" s="121" t="s">
        <v>2683</v>
      </c>
      <c r="E52" s="145">
        <v>42675</v>
      </c>
      <c r="F52" s="145">
        <v>42719</v>
      </c>
      <c r="G52" s="160">
        <f t="shared" si="3"/>
        <v>1.4666666666666666</v>
      </c>
      <c r="H52" s="119" t="s">
        <v>2686</v>
      </c>
      <c r="I52" s="113" t="s">
        <v>208</v>
      </c>
      <c r="J52" s="113" t="s">
        <v>254</v>
      </c>
      <c r="K52" s="123">
        <v>60554723</v>
      </c>
      <c r="L52" s="115" t="s">
        <v>1148</v>
      </c>
      <c r="M52" s="117">
        <v>1</v>
      </c>
      <c r="N52" s="115" t="s">
        <v>27</v>
      </c>
      <c r="O52" s="115" t="s">
        <v>26</v>
      </c>
      <c r="P52" s="79"/>
    </row>
    <row r="53" spans="1:16" s="7" customFormat="1" ht="24.75" customHeight="1" outlineLevel="1" x14ac:dyDescent="0.25">
      <c r="A53" s="144">
        <v>6</v>
      </c>
      <c r="B53" s="122" t="s">
        <v>2665</v>
      </c>
      <c r="C53" s="112" t="s">
        <v>31</v>
      </c>
      <c r="D53" s="110" t="s">
        <v>2687</v>
      </c>
      <c r="E53" s="145">
        <v>42401</v>
      </c>
      <c r="F53" s="145">
        <v>42674</v>
      </c>
      <c r="G53" s="160">
        <f t="shared" si="3"/>
        <v>9.1</v>
      </c>
      <c r="H53" s="119" t="s">
        <v>2688</v>
      </c>
      <c r="I53" s="113" t="s">
        <v>208</v>
      </c>
      <c r="J53" s="121" t="s">
        <v>254</v>
      </c>
      <c r="K53" s="123">
        <v>533179800</v>
      </c>
      <c r="L53" s="115" t="s">
        <v>1148</v>
      </c>
      <c r="M53" s="117">
        <v>1</v>
      </c>
      <c r="N53" s="115" t="s">
        <v>27</v>
      </c>
      <c r="O53" s="115" t="s">
        <v>26</v>
      </c>
      <c r="P53" s="79"/>
    </row>
    <row r="54" spans="1:16" s="7" customFormat="1" ht="24.75" customHeight="1" outlineLevel="1" x14ac:dyDescent="0.25">
      <c r="A54" s="144">
        <v>7</v>
      </c>
      <c r="B54" s="122" t="s">
        <v>2665</v>
      </c>
      <c r="C54" s="112" t="s">
        <v>31</v>
      </c>
      <c r="D54" s="110" t="s">
        <v>2689</v>
      </c>
      <c r="E54" s="145">
        <v>43313</v>
      </c>
      <c r="F54" s="145">
        <v>43404</v>
      </c>
      <c r="G54" s="160">
        <f t="shared" si="3"/>
        <v>3.0333333333333332</v>
      </c>
      <c r="H54" s="122" t="s">
        <v>2690</v>
      </c>
      <c r="I54" s="113" t="s">
        <v>208</v>
      </c>
      <c r="J54" s="113" t="s">
        <v>254</v>
      </c>
      <c r="K54" s="118">
        <v>246462161</v>
      </c>
      <c r="L54" s="115" t="s">
        <v>1148</v>
      </c>
      <c r="M54" s="117">
        <v>1</v>
      </c>
      <c r="N54" s="115" t="s">
        <v>27</v>
      </c>
      <c r="O54" s="115" t="s">
        <v>26</v>
      </c>
      <c r="P54" s="79"/>
    </row>
    <row r="55" spans="1:16" s="7" customFormat="1" ht="24.75" customHeight="1" outlineLevel="1" x14ac:dyDescent="0.25">
      <c r="A55" s="144">
        <v>8</v>
      </c>
      <c r="B55" s="122" t="s">
        <v>2665</v>
      </c>
      <c r="C55" s="112" t="s">
        <v>31</v>
      </c>
      <c r="D55" s="121" t="s">
        <v>2691</v>
      </c>
      <c r="E55" s="145">
        <v>43084</v>
      </c>
      <c r="F55" s="145">
        <v>43312</v>
      </c>
      <c r="G55" s="160">
        <f t="shared" si="3"/>
        <v>7.6</v>
      </c>
      <c r="H55" s="122" t="s">
        <v>2690</v>
      </c>
      <c r="I55" s="113" t="s">
        <v>208</v>
      </c>
      <c r="J55" s="113" t="s">
        <v>254</v>
      </c>
      <c r="K55" s="118">
        <v>326707634</v>
      </c>
      <c r="L55" s="115" t="s">
        <v>1148</v>
      </c>
      <c r="M55" s="117">
        <v>1</v>
      </c>
      <c r="N55" s="115" t="s">
        <v>27</v>
      </c>
      <c r="O55" s="115" t="s">
        <v>26</v>
      </c>
      <c r="P55" s="79"/>
    </row>
    <row r="56" spans="1:16" s="7" customFormat="1" ht="24.75" customHeight="1" outlineLevel="1" x14ac:dyDescent="0.25">
      <c r="A56" s="144">
        <v>9</v>
      </c>
      <c r="B56" s="122" t="s">
        <v>2665</v>
      </c>
      <c r="C56" s="124" t="s">
        <v>31</v>
      </c>
      <c r="D56" s="121" t="s">
        <v>2692</v>
      </c>
      <c r="E56" s="145">
        <v>43486</v>
      </c>
      <c r="F56" s="145">
        <v>43830</v>
      </c>
      <c r="G56" s="160">
        <f t="shared" si="3"/>
        <v>11.466666666666667</v>
      </c>
      <c r="H56" s="122" t="s">
        <v>2693</v>
      </c>
      <c r="I56" s="113" t="s">
        <v>208</v>
      </c>
      <c r="J56" s="113" t="s">
        <v>254</v>
      </c>
      <c r="K56" s="118">
        <v>906925606</v>
      </c>
      <c r="L56" s="115" t="s">
        <v>1148</v>
      </c>
      <c r="M56" s="117">
        <v>1</v>
      </c>
      <c r="N56" s="115" t="s">
        <v>2634</v>
      </c>
      <c r="O56" s="115" t="s">
        <v>26</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0.06</v>
      </c>
      <c r="G179" s="165">
        <f>IF(F179&gt;0,SUM(E179+F179),"")</f>
        <v>0.08</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0.08</v>
      </c>
      <c r="D185" s="91" t="s">
        <v>2628</v>
      </c>
      <c r="E185" s="94">
        <f>+(C185*SUM(K20:K35))</f>
        <v>112043011.12</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32713</v>
      </c>
      <c r="D193" s="5"/>
      <c r="E193" s="126">
        <v>672</v>
      </c>
      <c r="F193" s="5"/>
      <c r="G193" s="5"/>
      <c r="H193" s="147" t="s">
        <v>2698</v>
      </c>
      <c r="J193" s="5"/>
      <c r="K193" s="127">
        <v>32813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2695</v>
      </c>
      <c r="L211" s="21"/>
      <c r="M211" s="21"/>
      <c r="N211" s="21"/>
      <c r="O211" s="8"/>
    </row>
    <row r="212" spans="1:15" x14ac:dyDescent="0.25">
      <c r="A212" s="9"/>
      <c r="B212" s="27" t="s">
        <v>2619</v>
      </c>
      <c r="C212" s="147" t="s">
        <v>2694</v>
      </c>
      <c r="D212" s="21"/>
      <c r="G212" s="27" t="s">
        <v>2621</v>
      </c>
      <c r="H212" s="148"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infopath/2007/PartnerControls"/>
    <ds:schemaRef ds:uri="4fb10211-09fb-4e80-9f0b-184718d5d98c"/>
    <ds:schemaRef ds:uri="http://purl.org/dc/terms/"/>
    <ds:schemaRef ds:uri="http://purl.org/dc/dcmitype/"/>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2020-12-28T20:45:05Z</cp:lastPrinted>
  <dcterms:created xsi:type="dcterms:W3CDTF">2020-10-14T21:57:42Z</dcterms:created>
  <dcterms:modified xsi:type="dcterms:W3CDTF">2020-12-28T20:46:46Z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