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PARROQU-CAMPO\PARR 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6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<sst xmlns="http://schemas.openxmlformats.org/spreadsheetml/2006/main" count="4925" uniqueCount="2803">
  <si>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</si>
  <si>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</si>
  <si>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</si>
  <si>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</si>
  <si>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</si>
  <si>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</si>
  <si>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</si>
  <si>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</si>
  <si>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</si>
  <si>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</si>
  <si>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</si>
  <si>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</si>
  <si>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</si>
  <si>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</si>
  <si>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</si>
  <si>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</si>
  <si>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</si>
  <si>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</si>
  <si>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</si>
  <si>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</si>
  <si>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</si>
  <si>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</si>
  <si>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</si>
  <si>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</si>
  <si>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</si>
  <si>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</si>
  <si>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</si>
  <si>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</si>
  <si>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</si>
  <si>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</si>
  <si>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</si>
  <si>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</si>
  <si>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</si>
  <si>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</si>
  <si>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</si>
  <si>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</si>
  <si>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</si>
  <si>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</si>
  <si>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</si>
  <si>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</si>
  <si>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</si>
  <si>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</si>
  <si>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</si>
  <si>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</si>
  <si>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</si>
  <si>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</si>
  <si>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</si>
  <si>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</si>
  <si>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</si>
  <si>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</si>
  <si>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</si>
  <si>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</si>
  <si>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</si>
  <si>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</si>
  <si>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</si>
  <si>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</si>
  <si>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</si>
  <si>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</si>
  <si>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</si>
  <si>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</si>
  <si>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</si>
  <si>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</si>
  <si>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</si>
  <si>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</si>
  <si>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</si>
  <si>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</si>
  <si>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</si>
  <si>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</si>
  <si>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</si>
  <si>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</si>
  <si>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</si>
  <si>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</si>
  <si>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</si>
  <si>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</si>
  <si>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</si>
  <si>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</si>
  <si>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</si>
  <si>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</si>
  <si>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</si>
  <si>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</si>
  <si>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</si>
  <si>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</si>
  <si>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</si>
  <si>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</si>
  <si>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</si>
  <si>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</si>
  <si>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</si>
  <si>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</si>
  <si>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</si>
  <si>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</si>
  <si>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</si>
  <si>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</si>
  <si>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</si>
  <si>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</si>
  <si>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</si>
  <si>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</si>
  <si>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</si>
  <si>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</si>
  <si>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</si>
  <si>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</si>
  <si>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</si>
  <si>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</si>
  <si>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</si>
  <si>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</si>
  <si>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</si>
  <si>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</si>
  <si>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</si>
  <si>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</si>
  <si>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</si>
  <si>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</si>
  <si>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</si>
  <si>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</si>
  <si>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</si>
  <si>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</si>
  <si>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</si>
  <si>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</si>
  <si>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</si>
  <si>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</si>
  <si>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</si>
  <si>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</si>
  <si>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</si>
  <si>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</si>
  <si>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</si>
  <si>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</si>
  <si>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</si>
  <si>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</si>
  <si>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</si>
  <si>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</si>
  <si>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</si>
  <si>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</si>
  <si>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</si>
  <si>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</si>
  <si>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</si>
  <si>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</si>
  <si>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</si>
  <si>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</si>
  <si>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</si>
  <si>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</si>
  <si>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</si>
  <si>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</si>
  <si>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</si>
  <si>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</si>
  <si>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</si>
  <si>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</si>
  <si>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</si>
  <si>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</si>
  <si>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</si>
  <si>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</si>
  <si>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</si>
  <si>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</si>
  <si>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</si>
  <si>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</si>
  <si>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</si>
  <si>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</si>
  <si>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</si>
  <si>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</si>
  <si>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</si>
  <si>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</si>
  <si>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</si>
  <si>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</si>
  <si>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</si>
  <si>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</si>
  <si>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</si>
  <si>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</si>
  <si>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</si>
  <si>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</si>
  <si>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</si>
  <si>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</si>
  <si>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</si>
  <si>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</si>
  <si>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</si>
  <si>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</si>
  <si>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</si>
  <si>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</si>
  <si>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</si>
  <si>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</si>
  <si>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</si>
  <si>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</si>
  <si>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</si>
  <si>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</si>
  <si>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</si>
  <si>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</si>
  <si>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</si>
  <si>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</si>
  <si>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</si>
  <si>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</si>
  <si>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</si>
  <si>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</si>
  <si>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</si>
  <si>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</si>
  <si>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</si>
  <si>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</si>
  <si>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</si>
  <si>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</si>
  <si>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</si>
  <si>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</si>
  <si>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</si>
  <si>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</si>
  <si>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</si>
  <si>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</si>
  <si>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</si>
  <si>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</si>
  <si>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</si>
  <si>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</si>
  <si>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</si>
  <si>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</si>
  <si>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</si>
  <si>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</si>
  <si>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</si>
  <si>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</si>
  <si>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</si>
  <si>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</si>
  <si>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</si>
  <si>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</si>
  <si>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</si>
  <si>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</si>
  <si>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</si>
  <si>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</si>
  <si>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</si>
  <si>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</si>
  <si>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</si>
  <si>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</si>
  <si>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</si>
  <si>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</si>
  <si>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</si>
  <si>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</si>
  <si>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</si>
  <si>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</si>
  <si>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</si>
  <si>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</si>
  <si>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</si>
  <si>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</si>
  <si>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</si>
  <si>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</si>
  <si>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</si>
  <si>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</si>
  <si>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</si>
  <si>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</si>
  <si>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</si>
  <si>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</si>
  <si>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</si>
  <si>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</si>
  <si>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</si>
  <si>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</si>
  <si>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</si>
  <si>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</si>
  <si>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</si>
  <si>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</si>
  <si>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</si>
  <si>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</si>
  <si>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</si>
  <si>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</si>
  <si>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</si>
  <si>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</si>
  <si>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</si>
  <si>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</si>
  <si>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</si>
  <si>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</si>
  <si>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</si>
  <si>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</si>
  <si>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</si>
  <si>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</si>
  <si>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</si>
  <si>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</si>
  <si>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</si>
  <si>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</si>
  <si>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</si>
  <si>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</si>
  <si>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</si>
  <si>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</si>
  <si>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</si>
  <si>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</si>
  <si>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</si>
  <si>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</si>
  <si>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</si>
  <si>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</si>
  <si>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</si>
  <si>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</si>
  <si>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</si>
  <si>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</si>
  <si>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</si>
  <si>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</si>
  <si>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</si>
  <si>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</si>
  <si>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</si>
  <si>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</si>
  <si>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</si>
  <si>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</si>
  <si>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</si>
  <si>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</si>
  <si>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</si>
  <si>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</si>
  <si>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</si>
  <si>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</si>
  <si>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</si>
  <si>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</si>
  <si>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</si>
  <si>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</si>
  <si>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</si>
  <si>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</si>
  <si>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</si>
  <si>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</si>
  <si>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</si>
  <si>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</si>
  <si>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</si>
  <si>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</si>
  <si>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</si>
  <si>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</si>
  <si>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</si>
  <si>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</si>
  <si>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</si>
  <si>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</si>
  <si>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</si>
  <si>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</si>
  <si>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</si>
  <si>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</si>
  <si>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</si>
  <si>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</si>
  <si>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</si>
  <si>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</si>
  <si>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</si>
  <si>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</si>
  <si>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</si>
  <si>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</si>
  <si>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</si>
  <si>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</si>
  <si>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</si>
  <si>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</si>
  <si>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</si>
  <si>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</si>
  <si>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</si>
  <si>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</si>
  <si>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</si>
  <si>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</si>
  <si>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</si>
  <si>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</si>
  <si>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</si>
  <si>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</si>
  <si>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</si>
  <si>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</si>
  <si>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</si>
  <si>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</si>
  <si>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</si>
  <si>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</si>
  <si>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</si>
  <si>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</si>
  <si>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</si>
  <si>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</si>
  <si>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</si>
  <si>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</si>
  <si>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</si>
  <si>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</si>
  <si>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</si>
  <si>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</si>
  <si>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</si>
  <si>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</si>
  <si>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</si>
  <si>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</si>
  <si>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</si>
  <si>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</si>
  <si>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</si>
  <si>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</si>
  <si>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</si>
  <si>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</si>
  <si>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</si>
  <si>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</si>
  <si>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</si>
  <si>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</si>
  <si>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</si>
  <si>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</si>
  <si>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</si>
  <si>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</si>
  <si>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</si>
  <si>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</si>
  <si>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</si>
  <si>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</si>
  <si>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</si>
  <si>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</si>
  <si>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</si>
  <si>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</si>
  <si>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</si>
  <si>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</si>
  <si>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</si>
  <si>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</si>
  <si>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</si>
  <si>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</si>
  <si>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</si>
  <si>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</si>
  <si>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</si>
  <si>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</si>
  <si>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</si>
  <si>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</si>
  <si>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</si>
  <si>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</si>
  <si>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</si>
  <si>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</si>
  <si>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</si>
  <si>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</si>
  <si>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</si>
  <si>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</si>
  <si>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</si>
  <si>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</si>
  <si>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</si>
  <si>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</si>
  <si>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</si>
  <si>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</si>
  <si>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</si>
  <si>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</si>
  <si>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</si>
  <si>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</si>
  <si>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</si>
  <si>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</si>
  <si>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</si>
  <si>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</si>
  <si>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</si>
  <si>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</si>
  <si>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</si>
  <si>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</si>
  <si>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</si>
  <si>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</si>
  <si>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</si>
  <si>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</si>
  <si>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</si>
  <si>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</si>
  <si>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</si>
  <si>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</si>
  <si>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</si>
  <si>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</si>
  <si>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</si>
  <si>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</si>
  <si>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</si>
  <si>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</si>
  <si>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</si>
  <si>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</si>
  <si>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</si>
  <si>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</si>
  <si>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</si>
  <si>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</si>
  <si>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</si>
  <si>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</si>
  <si>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</si>
  <si>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</si>
  <si>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</si>
  <si>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</si>
  <si>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</si>
  <si>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</si>
  <si>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</si>
  <si>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</si>
  <si>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</si>
  <si>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</si>
  <si>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</si>
  <si>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</si>
  <si>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</si>
  <si>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</si>
  <si>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</si>
  <si>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</si>
  <si>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</si>
  <si>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</si>
  <si>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</si>
  <si>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</si>
  <si>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</si>
  <si>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</si>
  <si>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</si>
  <si>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</si>
  <si>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</si>
  <si>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</si>
  <si>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</si>
  <si>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</si>
  <si>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</si>
  <si>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</si>
  <si>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</si>
  <si>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</si>
  <si>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</si>
  <si>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</si>
  <si>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</si>
  <si>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</si>
  <si>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</si>
  <si>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</si>
  <si>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</si>
  <si>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</si>
  <si>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</si>
  <si>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</si>
  <si>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</si>
  <si>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</si>
  <si>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</si>
  <si>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</si>
  <si>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</si>
  <si>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</si>
  <si>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</si>
  <si>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</si>
  <si>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</si>
  <si>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</si>
  <si>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</si>
  <si>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</si>
  <si>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</si>
  <si>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</si>
  <si>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</si>
  <si>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</si>
  <si>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</si>
  <si>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</si>
  <si>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</si>
  <si>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</si>
  <si>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</si>
  <si>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</si>
  <si>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</si>
  <si>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</si>
  <si>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</si>
  <si>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</si>
  <si>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</si>
  <si>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</si>
  <si>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</si>
  <si>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</si>
  <si>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</si>
  <si>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</si>
  <si>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</si>
  <si>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</si>
  <si>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</si>
  <si>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</si>
  <si>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</si>
  <si>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</si>
  <si>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</si>
  <si>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</si>
  <si>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</si>
  <si>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</si>
  <si>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</si>
  <si>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</si>
  <si>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</si>
  <si>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</si>
  <si>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</si>
  <si>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</si>
  <si>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</si>
  <si>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</si>
  <si>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</si>
  <si>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</si>
  <si>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</si>
  <si>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</si>
  <si>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</si>
  <si>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</si>
  <si>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</si>
  <si>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</si>
  <si>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</si>
  <si>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</si>
  <si>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</si>
  <si>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</si>
  <si>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</si>
  <si>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</si>
  <si>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</si>
  <si>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</si>
  <si>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</si>
  <si>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</si>
  <si>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</si>
  <si>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</si>
  <si>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</si>
  <si>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</si>
  <si>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</si>
  <si>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</si>
  <si>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</si>
  <si>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</si>
  <si>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</si>
  <si>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</si>
  <si>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</si>
  <si>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</si>
  <si>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</si>
  <si>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</si>
  <si>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</si>
  <si>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</si>
  <si>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</si>
  <si>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</si>
  <si>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</si>
  <si>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</si>
  <si>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</si>
  <si>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</si>
  <si>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</si>
  <si>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</si>
  <si>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</si>
  <si>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</si>
  <si>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</si>
  <si>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</si>
  <si>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</si>
  <si>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</si>
  <si>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</si>
  <si>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</si>
  <si>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</si>
  <si>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</si>
  <si>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</si>
  <si>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</si>
  <si>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</si>
  <si>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</si>
  <si>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</si>
  <si>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</si>
  <si>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</si>
  <si>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</si>
  <si>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</si>
  <si>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</si>
  <si>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</si>
  <si>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</si>
  <si>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</si>
  <si>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</si>
  <si>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</si>
  <si>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</si>
  <si>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</si>
  <si>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</si>
  <si>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</si>
  <si>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</si>
  <si>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</si>
  <si>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</si>
  <si>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</si>
  <si>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</si>
  <si>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</si>
  <si>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</si>
  <si>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</si>
  <si>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</si>
  <si>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</si>
  <si>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</si>
  <si>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</si>
  <si>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</si>
  <si>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</si>
  <si>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</si>
  <si>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</si>
  <si>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</si>
  <si>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</si>
  <si>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</si>
  <si>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</si>
  <si>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</si>
  <si>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</si>
  <si>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</si>
  <si>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</si>
  <si>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</si>
  <si>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</si>
  <si>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</si>
  <si>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</si>
  <si>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</si>
  <si>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</si>
  <si>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</si>
  <si>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</si>
  <si>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</si>
  <si>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</si>
  <si>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</si>
  <si>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</si>
  <si>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</si>
  <si>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</si>
  <si>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</si>
  <si>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</si>
  <si>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</si>
  <si>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</si>
  <si>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</si>
  <si>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</si>
  <si>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</si>
  <si>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</si>
  <si>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</si>
  <si>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</si>
  <si>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</si>
  <si>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</si>
  <si>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</si>
  <si>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</si>
  <si>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</si>
  <si>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</si>
  <si>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</si>
  <si>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</si>
  <si>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</si>
  <si>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</si>
  <si>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</si>
  <si>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</si>
  <si>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</si>
  <si>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</si>
  <si>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</si>
  <si>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</si>
  <si>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</si>
  <si>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</si>
  <si>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</si>
  <si>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</si>
  <si>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</si>
  <si>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</si>
  <si>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</si>
  <si>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</si>
  <si>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</si>
  <si>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</si>
  <si>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</si>
  <si>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</si>
  <si>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</si>
  <si>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</si>
  <si>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</si>
  <si>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</si>
  <si>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</si>
  <si>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</si>
  <si>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</si>
  <si>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</si>
  <si>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</si>
  <si>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</si>
  <si>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</si>
  <si>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</si>
  <si>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</si>
  <si>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</si>
  <si>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</si>
  <si>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</si>
  <si>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</si>
  <si>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</si>
  <si>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</si>
  <si>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</si>
  <si>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</si>
  <si>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</si>
  <si>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</si>
  <si>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</si>
  <si>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</si>
  <si>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</si>
  <si>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</si>
  <si>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</si>
  <si>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</si>
  <si>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</si>
  <si>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</si>
  <si>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</si>
  <si>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</si>
  <si>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</si>
  <si>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</si>
  <si>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</si>
  <si>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</si>
  <si>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</si>
  <si>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</si>
  <si>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</si>
  <si>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</si>
  <si>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</si>
  <si>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</si>
  <si>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</si>
  <si>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</si>
  <si>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</si>
  <si>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</si>
  <si>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</si>
  <si>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</si>
  <si>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</si>
  <si>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</si>
  <si>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</si>
  <si>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</si>
  <si>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</si>
  <si>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</si>
  <si>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</si>
  <si>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</si>
  <si>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</si>
  <si>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</si>
  <si>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</si>
  <si>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</si>
  <si>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</si>
  <si>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</si>
  <si>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</si>
  <si>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</si>
  <si>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</si>
  <si>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</si>
  <si>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</si>
  <si>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</si>
  <si>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</si>
  <si>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</si>
  <si>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</si>
  <si>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</si>
  <si>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</si>
  <si>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</si>
  <si>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</si>
  <si>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</si>
  <si>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</si>
  <si>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</si>
  <si>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</si>
  <si>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</si>
  <si>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</si>
  <si>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</si>
  <si>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</si>
  <si>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</si>
  <si>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</si>
  <si>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</si>
  <si>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</si>
  <si>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</si>
  <si>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</si>
  <si>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</si>
  <si>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</si>
  <si>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</si>
  <si>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</si>
  <si>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</si>
  <si>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</si>
  <si>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</si>
  <si>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</si>
  <si>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</si>
  <si>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</si>
  <si>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</si>
  <si>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</si>
  <si>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</si>
  <si>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</si>
  <si>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</si>
  <si>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</si>
  <si>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</si>
  <si>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</si>
  <si>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</si>
  <si>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</si>
  <si>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</si>
  <si>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</si>
  <si>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</si>
  <si>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</si>
  <si>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</si>
  <si>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</si>
  <si>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</si>
  <si>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</si>
  <si>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</si>
  <si>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</si>
  <si>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</si>
  <si>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</si>
  <si>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</si>
  <si>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</si>
  <si>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</si>
  <si>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</si>
  <si>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</si>
  <si>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</si>
  <si>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</si>
  <si>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</si>
  <si>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</si>
  <si>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</si>
  <si>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</si>
  <si>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</si>
  <si>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</si>
  <si>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</si>
  <si>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</si>
  <si>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</si>
  <si>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</si>
  <si>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</si>
  <si>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</si>
  <si>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</si>
  <si>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</si>
  <si>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</si>
  <si>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</si>
  <si>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</si>
  <si>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</si>
  <si>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</si>
  <si>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</si>
  <si>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</si>
  <si>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</si>
  <si>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</si>
  <si>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</si>
  <si>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</si>
  <si>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</si>
  <si>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</si>
  <si>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</si>
  <si>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</si>
  <si>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</si>
  <si>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</si>
  <si>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</si>
  <si>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</si>
  <si>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</si>
  <si>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</si>
  <si>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</si>
  <si>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</si>
  <si>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</si>
  <si>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</si>
  <si>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</si>
  <si>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</si>
  <si>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</si>
  <si>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</si>
  <si>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</si>
  <si>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</si>
  <si>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</si>
  <si>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</si>
  <si>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</si>
  <si>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</si>
  <si>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</si>
  <si>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</si>
  <si>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</si>
  <si>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</si>
  <si>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</si>
  <si>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</si>
  <si>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</si>
  <si>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</si>
  <si>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</si>
  <si>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</si>
  <si>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</si>
  <si>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</si>
  <si>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</si>
  <si>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</si>
  <si>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</si>
  <si>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</si>
  <si>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</si>
  <si>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</si>
  <si>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</si>
  <si>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</si>
  <si>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</si>
  <si>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</si>
  <si>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</si>
  <si>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</si>
  <si>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</si>
  <si>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</si>
  <si>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</si>
  <si>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</si>
  <si>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</si>
  <si>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</si>
  <si>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</si>
  <si>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</si>
  <si>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</si>
  <si>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</si>
  <si>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</si>
  <si>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</si>
  <si>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</si>
  <si>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</si>
  <si>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</si>
  <si>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</si>
  <si>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</si>
  <si>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</si>
  <si>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</si>
  <si>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</si>
  <si>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</si>
  <si>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</si>
  <si>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</si>
  <si>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</si>
  <si>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</si>
  <si>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</si>
  <si>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</si>
  <si>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</si>
  <si>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</si>
  <si>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</si>
  <si>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</si>
  <si>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</si>
  <si>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</si>
  <si>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</si>
  <si>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</si>
  <si>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</si>
  <si>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</si>
  <si>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</si>
  <si>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</si>
  <si>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</si>
  <si>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</si>
  <si>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</si>
  <si>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</si>
  <si>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</si>
  <si>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</si>
  <si>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</si>
  <si>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</si>
  <si>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</si>
  <si>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</si>
  <si>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</si>
  <si>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</si>
  <si>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</si>
  <si>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</si>
  <si>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</si>
  <si>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</si>
  <si>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</si>
  <si>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</si>
  <si>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</si>
  <si>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</si>
  <si>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</si>
  <si>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</si>
  <si>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</si>
  <si>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</si>
  <si>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</si>
  <si>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</si>
  <si>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</si>
  <si>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</si>
  <si>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</si>
  <si>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</si>
  <si>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</si>
  <si>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</si>
  <si>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</si>
  <si>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</si>
  <si>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</si>
  <si>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</si>
  <si>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</si>
  <si>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</si>
  <si>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</si>
  <si>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</si>
  <si>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</si>
  <si>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</si>
  <si>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</si>
  <si>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</si>
  <si>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</si>
  <si>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</si>
  <si>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</si>
  <si>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</si>
  <si>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</si>
  <si>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</si>
  <si>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</si>
  <si>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</si>
  <si>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</si>
  <si>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</si>
  <si>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</si>
  <si>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</si>
  <si>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</si>
  <si>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</si>
  <si>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</si>
  <si>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</si>
  <si>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</si>
  <si>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</si>
  <si>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</si>
  <si>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</si>
  <si>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</si>
  <si>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</si>
  <si>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</si>
  <si>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</si>
  <si>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</si>
  <si>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</si>
  <si>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</si>
  <si>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</si>
  <si>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</si>
  <si>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</si>
  <si>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</si>
  <si>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</si>
  <si>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</si>
  <si>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</si>
  <si>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</si>
  <si>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</si>
  <si>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</si>
  <si>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</si>
  <si>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</si>
  <si>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</si>
  <si>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</si>
  <si>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</si>
  <si>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</si>
  <si>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</si>
  <si>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</si>
  <si>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</si>
  <si>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</si>
  <si>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</si>
  <si>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</si>
  <si>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</si>
  <si>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</si>
  <si>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</si>
  <si>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</si>
  <si>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</si>
  <si>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</si>
  <si>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</si>
  <si>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</si>
  <si>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</si>
  <si>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</si>
  <si>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</si>
  <si>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</si>
  <si>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</si>
  <si>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</si>
  <si>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</si>
  <si>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</si>
  <si>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</si>
  <si>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</si>
  <si>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</si>
  <si>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</si>
  <si>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</si>
  <si>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</si>
  <si>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</si>
  <si>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</si>
  <si>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</si>
  <si>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</si>
  <si>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</si>
  <si>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</si>
  <si>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</si>
  <si>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</si>
  <si>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</si>
  <si>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</si>
  <si>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</si>
  <si>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</si>
  <si>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</si>
  <si>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</si>
  <si>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</si>
  <si>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</si>
  <si>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</si>
  <si>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</si>
  <si>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</si>
  <si>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</si>
  <si>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</si>
  <si>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</si>
  <si>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</si>
  <si>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</si>
  <si>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</si>
  <si>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</si>
  <si>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</si>
  <si>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</si>
  <si>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</si>
  <si>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</si>
  <si>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</si>
  <si>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</si>
  <si>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</si>
  <si>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</si>
  <si>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</si>
  <si>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</si>
  <si>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</si>
  <si>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</si>
  <si>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</si>
  <si>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</si>
  <si>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</si>
  <si>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</si>
  <si>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</si>
  <si>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</si>
  <si>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</si>
  <si>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</si>
  <si>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</si>
  <si>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</si>
  <si>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</si>
  <si>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</si>
  <si>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</si>
  <si>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</si>
  <si>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</si>
  <si>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</si>
  <si>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</si>
  <si>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</si>
  <si>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</si>
  <si>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</si>
  <si>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</si>
  <si>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</si>
  <si>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</si>
  <si>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</si>
  <si>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</si>
  <si>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</si>
  <si>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</si>
  <si>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</si>
  <si>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</si>
  <si>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</si>
  <si>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</si>
  <si>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</si>
  <si>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</si>
  <si>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</si>
  <si>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</si>
  <si>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</si>
  <si>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</si>
  <si>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</si>
  <si>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</si>
  <si>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</si>
  <si>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</si>
  <si>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</si>
  <si>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</si>
  <si>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</si>
  <si>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</si>
  <si>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</si>
  <si>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</si>
  <si>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</si>
  <si>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</si>
  <si>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</si>
  <si>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</si>
  <si>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</si>
  <si>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</si>
  <si>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</si>
  <si>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</si>
  <si>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</si>
  <si>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</si>
  <si>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</si>
  <si>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</si>
  <si>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</si>
  <si>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</si>
  <si>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</si>
  <si>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</si>
  <si>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</si>
  <si>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</si>
  <si>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</si>
  <si>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</si>
  <si>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</si>
  <si>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</si>
  <si>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</si>
  <si>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</si>
  <si>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</si>
  <si>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</si>
  <si>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</si>
  <si>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</si>
  <si>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</si>
  <si>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</si>
  <si>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</si>
  <si>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</si>
  <si>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</si>
  <si>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</si>
  <si>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</si>
  <si>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</si>
  <si>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</si>
  <si>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</si>
  <si>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</si>
  <si>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</si>
  <si>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</si>
  <si>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</si>
  <si>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</si>
  <si>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</si>
  <si>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</si>
  <si>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</si>
  <si>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</si>
  <si>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</si>
  <si>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</si>
  <si>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</si>
  <si>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</si>
  <si>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</si>
  <si>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</si>
  <si>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</si>
  <si>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</si>
  <si>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</si>
  <si>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</si>
  <si>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</si>
  <si>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</si>
  <si>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</si>
  <si>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</si>
  <si>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</si>
  <si>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</si>
  <si>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</si>
  <si>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</si>
  <si>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</si>
  <si>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</si>
  <si>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</si>
  <si>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</si>
  <si>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</si>
  <si>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</si>
  <si>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</si>
  <si>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</si>
  <si>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</si>
  <si>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</si>
  <si>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</si>
  <si>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</si>
  <si>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</si>
  <si>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</si>
  <si>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</si>
  <si>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</si>
  <si>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</si>
  <si>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</si>
  <si>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</si>
  <si>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</si>
  <si>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</si>
  <si>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</si>
  <si>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</si>
  <si>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</si>
  <si>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</si>
  <si>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</si>
  <si>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</si>
  <si>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</si>
  <si>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</si>
  <si>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</si>
  <si>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</si>
  <si>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</si>
  <si>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</si>
  <si>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</si>
  <si>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</si>
  <si>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</si>
  <si>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</si>
  <si>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</si>
  <si>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</si>
  <si>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</si>
  <si>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</si>
  <si>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</si>
  <si>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</si>
  <si>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</si>
  <si>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</si>
  <si>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</si>
  <si>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</si>
  <si>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</si>
  <si>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</si>
  <si>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</si>
  <si>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</si>
  <si>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</si>
  <si>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</si>
  <si>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</si>
  <si>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</si>
  <si>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</si>
  <si>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</si>
  <si>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</si>
  <si>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</si>
  <si>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</si>
  <si>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</si>
  <si>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</si>
  <si>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</si>
  <si>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</si>
  <si>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</si>
  <si>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</si>
  <si>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</si>
  <si>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</si>
  <si>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</si>
  <si>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</si>
  <si>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</si>
  <si>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</si>
  <si>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</si>
  <si>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</si>
  <si>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</si>
  <si>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</si>
  <si>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</si>
  <si>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</si>
  <si>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</si>
  <si>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</si>
  <si>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</si>
  <si>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</si>
  <si>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</si>
  <si>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</si>
  <si>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</si>
  <si>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</si>
  <si>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</si>
  <si>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</si>
  <si>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</si>
  <si>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</si>
  <si>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</si>
  <si>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</si>
  <si>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</si>
  <si>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</si>
  <si>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</si>
  <si>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</si>
  <si>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</si>
  <si>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</si>
  <si>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</si>
  <si>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</si>
  <si>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</si>
  <si>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</si>
  <si>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</si>
  <si>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</si>
  <si>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</si>
  <si>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</si>
  <si>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</si>
  <si>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</si>
  <si>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</si>
  <si>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</si>
  <si>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</si>
  <si>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</si>
  <si>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</si>
  <si>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</si>
  <si>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</si>
  <si>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</si>
  <si>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</si>
  <si>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</si>
  <si>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</si>
  <si>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</si>
  <si>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</si>
  <si>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</si>
  <si>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</si>
  <si>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</si>
  <si>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</si>
  <si>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</si>
  <si>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</si>
  <si>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</si>
  <si>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</si>
  <si>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</si>
  <si>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</si>
  <si>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</si>
  <si>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</si>
  <si>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</si>
  <si>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</si>
  <si>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</si>
  <si>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</si>
  <si>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</si>
  <si>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</si>
  <si>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</si>
  <si>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</si>
  <si>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</si>
  <si>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</si>
  <si>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</si>
  <si>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</si>
  <si>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</si>
  <si>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</si>
  <si>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</si>
  <si>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</si>
  <si>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</si>
  <si>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</si>
  <si>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</si>
  <si>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</si>
  <si>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</si>
  <si>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</si>
  <si>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</si>
  <si>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</si>
  <si>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</si>
  <si>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</si>
  <si>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</si>
  <si>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</si>
  <si>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</si>
  <si>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</si>
  <si>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</si>
  <si>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</si>
  <si>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</si>
  <si>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</si>
  <si>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</si>
  <si>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</si>
  <si>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</si>
  <si>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</si>
  <si>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</si>
  <si>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</si>
  <si>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</si>
  <si>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</si>
  <si>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</si>
  <si>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</si>
  <si>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</si>
  <si>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</si>
  <si>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</si>
  <si>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</si>
  <si>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</si>
  <si>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</si>
  <si>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</si>
  <si>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</si>
  <si>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</si>
  <si>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</si>
  <si>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</si>
  <si>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</si>
  <si>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</si>
  <si>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</si>
  <si>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</si>
  <si>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</si>
  <si>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</si>
  <si>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</si>
  <si>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</si>
  <si>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</si>
  <si>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</si>
  <si>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</si>
  <si>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</si>
  <si>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</si>
  <si>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</si>
  <si>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</si>
  <si>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</si>
  <si>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</si>
  <si>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</si>
  <si>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</si>
  <si>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</si>
  <si>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</si>
  <si>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</si>
  <si>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</si>
  <si>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</si>
  <si>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</si>
  <si>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</si>
  <si>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</si>
  <si>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</si>
  <si>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</si>
  <si>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</si>
  <si>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</si>
  <si>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</si>
  <si>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</si>
  <si>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</si>
  <si>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</si>
  <si>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</si>
  <si>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</si>
  <si>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</si>
  <si>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</si>
  <si>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</si>
  <si>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</si>
  <si>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</si>
  <si>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</si>
  <si>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</si>
  <si>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</si>
  <si>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</si>
  <si>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</si>
  <si>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</si>
  <si>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</si>
  <si>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</si>
  <si>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</si>
  <si>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</si>
  <si>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</si>
  <si>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</si>
  <si>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</si>
  <si>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</si>
  <si>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</si>
  <si>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</si>
  <si>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</si>
  <si>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</si>
  <si>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</si>
  <si>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</si>
  <si>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</si>
  <si>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</si>
  <si>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</si>
  <si>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</si>
  <si>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</si>
  <si>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</si>
  <si>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</si>
  <si>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</si>
  <si>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</si>
  <si>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</si>
  <si>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</si>
  <si>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</si>
  <si>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</si>
  <si>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</si>
  <si>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</si>
  <si>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</si>
  <si>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</si>
  <si>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</si>
  <si>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</si>
  <si>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</si>
  <si>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</si>
  <si>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</si>
  <si>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</si>
  <si>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</si>
  <si>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</si>
  <si>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</si>
  <si>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</si>
  <si>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</si>
  <si>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</si>
  <si>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</si>
  <si>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</si>
  <si>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</si>
  <si>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</si>
  <si>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</si>
  <si>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</si>
  <si>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</si>
  <si>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</si>
  <si>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</si>
  <si>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</si>
  <si>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</si>
  <si>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</si>
  <si>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</si>
  <si>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</si>
  <si>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</si>
  <si>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</si>
  <si>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</si>
  <si>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</si>
  <si>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</si>
  <si>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</si>
  <si>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</si>
  <si>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</si>
  <si>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</si>
  <si>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</si>
  <si>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</si>
  <si>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</si>
  <si>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</si>
  <si>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</si>
  <si>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</si>
  <si>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</si>
  <si>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</si>
  <si>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</si>
  <si>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</si>
  <si>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</si>
  <si>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</si>
  <si>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</si>
  <si>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</si>
  <si>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</si>
  <si>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</si>
  <si>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</si>
  <si>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</si>
  <si>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</si>
  <si>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</si>
  <si>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</si>
  <si>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</si>
  <si>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</si>
  <si>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</si>
  <si>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</si>
  <si>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</si>
  <si>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</si>
  <si>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</si>
  <si>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</si>
  <si>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</si>
  <si>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</si>
  <si>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</si>
  <si>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</si>
  <si>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</si>
  <si>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</si>
  <si>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</si>
  <si>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</si>
  <si>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</si>
  <si>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</si>
  <si>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</si>
  <si>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</si>
  <si>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</si>
  <si>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</si>
  <si>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</si>
  <si>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</si>
  <si>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</si>
  <si>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</si>
  <si>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</si>
  <si>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</si>
  <si>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</si>
  <si>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</si>
  <si>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</si>
  <si>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</si>
  <si>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</si>
  <si>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</si>
  <si>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</si>
  <si>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</si>
  <si>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</si>
  <si>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</si>
  <si>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</si>
  <si>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</si>
  <si>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</si>
  <si>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</si>
  <si>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</si>
  <si>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</si>
  <si>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</si>
  <si>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</si>
  <si>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</si>
  <si>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</si>
  <si>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</si>
  <si>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</si>
  <si>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</si>
  <si>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</si>
  <si>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</si>
  <si>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</si>
  <si>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</si>
  <si>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</si>
  <si>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</si>
  <si>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</si>
  <si>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</si>
  <si>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</si>
  <si>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</si>
  <si>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</si>
  <si>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</si>
  <si>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</si>
  <si>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</si>
  <si>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</si>
  <si>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</si>
  <si>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</si>
  <si>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</si>
  <si>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</si>
  <si>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</si>
  <si>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</si>
  <si>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</si>
  <si>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</si>
  <si>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</si>
  <si>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</si>
  <si>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</si>
  <si>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</si>
  <si>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</si>
  <si>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</si>
  <si>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</si>
  <si>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</si>
  <si>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</si>
  <si>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</si>
  <si>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</si>
  <si>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</si>
  <si>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</si>
  <si>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</si>
  <si>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</si>
  <si>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</si>
  <si>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</si>
  <si>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</si>
  <si>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</si>
  <si>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</si>
  <si>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</si>
  <si>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</si>
  <si>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</si>
  <si>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</si>
  <si>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</si>
  <si>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</si>
  <si>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</si>
  <si>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</si>
  <si>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</si>
  <si>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</si>
  <si>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</si>
  <si>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</si>
  <si>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</si>
  <si>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</si>
  <si>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</si>
  <si>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</si>
  <si>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</si>
  <si>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</si>
  <si>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</si>
  <si>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</si>
  <si>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</si>
  <si>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</si>
  <si>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</si>
  <si>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</si>
  <si>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</si>
  <si>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</si>
  <si>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</si>
  <si>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</si>
  <si>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</si>
  <si>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</si>
  <si>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</si>
  <si>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</si>
  <si>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</si>
  <si>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</si>
  <si>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</si>
  <si>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</si>
  <si>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</si>
  <si>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</si>
  <si>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</si>
  <si>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</si>
  <si>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</si>
  <si>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</si>
  <si>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</si>
  <si>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</si>
  <si>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</si>
  <si>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</si>
  <si>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</si>
  <si>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</si>
  <si>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</si>
  <si>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</si>
  <si>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</si>
  <si>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</si>
  <si>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</si>
  <si>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</si>
  <si>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</si>
  <si>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</si>
  <si>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</si>
  <si>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</si>
  <si>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</si>
  <si>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</si>
  <si>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</si>
  <si>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</si>
  <si>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</si>
  <si>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</si>
  <si>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</si>
  <si>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</si>
  <si>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</si>
  <si>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</si>
  <si>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</si>
  <si>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</si>
  <si>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</si>
  <si>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</si>
  <si>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</si>
  <si>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</si>
  <si>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</si>
  <si>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</si>
  <si>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</si>
  <si>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</si>
  <si>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</si>
  <si>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</si>
  <si>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</si>
  <si>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</si>
  <si>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</si>
  <si>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</si>
  <si>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</si>
  <si>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</si>
  <si>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</si>
  <si>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</si>
  <si>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</si>
  <si>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</si>
  <si>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</si>
  <si>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</si>
  <si>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</si>
  <si>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</si>
  <si>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</si>
  <si>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</si>
  <si>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</si>
  <si>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</si>
  <si>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</si>
  <si>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</si>
  <si>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</si>
  <si>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</si>
  <si>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</si>
  <si>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</si>
  <si>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</si>
  <si>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</si>
  <si>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</si>
  <si>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</si>
  <si>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</si>
  <si>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</si>
  <si>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</si>
  <si>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</si>
  <si>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</si>
  <si>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</si>
  <si>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</si>
  <si>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</si>
  <si>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</si>
  <si>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</si>
  <si>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</si>
  <si>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</si>
  <si>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</si>
  <si>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</si>
  <si>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</si>
  <si>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</si>
  <si>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</si>
  <si>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</si>
  <si>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</si>
  <si>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</si>
  <si>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</si>
  <si>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</si>
  <si>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</si>
  <si>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</si>
  <si>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</si>
  <si>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</si>
  <si>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</si>
  <si>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</si>
  <si>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</si>
  <si>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</si>
  <si>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</si>
  <si>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</si>
  <si>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</si>
  <si>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</si>
  <si>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</si>
  <si>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</si>
  <si>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</si>
  <si>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</si>
  <si>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</si>
  <si>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</si>
  <si>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</si>
  <si>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</si>
  <si>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</si>
  <si>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</si>
  <si>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</si>
  <si>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</si>
  <si>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</si>
  <si>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</si>
  <si>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</si>
  <si>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</si>
  <si>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</si>
  <si>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</si>
  <si>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</si>
  <si>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</si>
  <si>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</si>
  <si>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</si>
  <si>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</si>
  <si>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</si>
  <si>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</si>
  <si>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</si>
  <si>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</si>
  <si>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</si>
  <si>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</si>
  <si>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</si>
  <si>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</si>
  <si>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</si>
  <si>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</si>
  <si>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</si>
  <si>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</si>
  <si>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</si>
  <si>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</si>
  <si>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</si>
  <si>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</si>
  <si>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</si>
  <si>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</si>
  <si>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</si>
  <si>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</si>
  <si>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</si>
  <si>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</si>
  <si>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</si>
  <si>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</si>
  <si>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</si>
  <si>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</si>
  <si>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</si>
  <si>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</si>
  <si>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</si>
  <si>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</si>
  <si>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</si>
  <si>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</si>
  <si>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</si>
  <si>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</si>
  <si>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</si>
  <si>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</si>
  <si>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</si>
  <si>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</si>
  <si>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</si>
  <si>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</si>
  <si>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</si>
  <si>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</si>
  <si>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</si>
  <si>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</si>
  <si>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</si>
  <si>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</si>
  <si>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</si>
  <si>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</si>
  <si>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</si>
  <si>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</si>
  <si>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</si>
  <si>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</si>
  <si>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</si>
  <si>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</si>
  <si>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</si>
  <si>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</si>
  <si>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</si>
  <si>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</si>
  <si>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</si>
  <si>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</si>
  <si>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</si>
  <si>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</si>
  <si>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</si>
  <si>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</si>
  <si>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</si>
  <si>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</si>
  <si>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</si>
  <si>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</si>
  <si>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</si>
  <si>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</si>
  <si>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</si>
  <si>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</si>
  <si>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</si>
  <si>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</si>
  <si>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</si>
  <si>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</si>
  <si>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</si>
  <si>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</si>
  <si>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</si>
  <si>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</si>
  <si>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</si>
  <si>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</si>
  <si>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</si>
  <si>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</si>
  <si>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</si>
  <si>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</si>
  <si>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</si>
  <si>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</si>
  <si>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</si>
  <si>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</si>
  <si>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</si>
  <si>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</si>
  <si>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</si>
  <si>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</si>
  <si>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</si>
  <si>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</si>
  <si>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</si>
  <si>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</si>
  <si>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</si>
  <si>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</si>
  <si>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</si>
  <si>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</si>
  <si>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</si>
  <si>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</si>
  <si>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</si>
  <si>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</si>
  <si>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</si>
  <si>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</si>
  <si>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</si>
  <si>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</si>
  <si>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</si>
  <si>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</si>
  <si>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</si>
  <si>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</si>
  <si>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</si>
  <si>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</si>
  <si>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</si>
  <si>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</si>
  <si>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</si>
  <si>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</si>
  <si>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</si>
  <si>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</si>
  <si>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</si>
  <si>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</si>
  <si>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</si>
  <si>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</si>
  <si>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</si>
  <si>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</si>
  <si>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</si>
  <si>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</si>
  <si>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</si>
  <si>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</si>
  <si>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</si>
  <si>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</si>
  <si>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</si>
  <si>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</si>
  <si>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</si>
  <si>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</si>
  <si>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</si>
  <si>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</si>
  <si>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</si>
  <si>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</si>
  <si>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</si>
  <si>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</si>
  <si>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</si>
  <si>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</si>
  <si>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</si>
  <si>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</si>
  <si>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</si>
  <si>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</si>
  <si>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</si>
  <si>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</si>
  <si>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</si>
  <si>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</si>
  <si>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</si>
  <si>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</si>
  <si>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</si>
  <si>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</si>
  <si>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</si>
  <si>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</si>
  <si>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</si>
  <si>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</si>
  <si>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</si>
  <si>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</si>
  <si>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</si>
  <si>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</si>
  <si>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</si>
  <si>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</si>
  <si>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</si>
  <si>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</si>
  <si>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</si>
  <si>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</si>
  <si>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</si>
  <si>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</si>
  <si>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</si>
  <si>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</si>
  <si>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</si>
  <si>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</si>
  <si>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</si>
  <si>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</si>
  <si>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</si>
  <si>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</si>
  <si>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</si>
  <si>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</si>
  <si>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</si>
  <si>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</si>
  <si>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</si>
  <si>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</si>
  <si>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</si>
  <si>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</si>
  <si>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</si>
  <si>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</si>
  <si>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</si>
  <si>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</si>
  <si>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</si>
  <si>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</si>
  <si>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</si>
  <si>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</si>
  <si>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</si>
  <si>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</si>
  <si>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</si>
  <si>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</si>
  <si>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</si>
  <si>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</si>
  <si>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</si>
  <si>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</si>
  <si>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</si>
  <si>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</si>
  <si>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</si>
  <si>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</si>
  <si>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</si>
  <si>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</si>
  <si>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</si>
  <si>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</si>
  <si>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</si>
  <si>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</si>
  <si>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</si>
  <si>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</si>
  <si>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</si>
  <si>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</si>
  <si>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</si>
  <si>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</si>
  <si>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</si>
  <si>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</si>
  <si>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</si>
  <si>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</si>
  <si>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</si>
  <si>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</si>
  <si>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</si>
  <si>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</si>
  <si>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</si>
  <si>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</si>
  <si>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</si>
  <si>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</si>
  <si>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</si>
  <si>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</si>
  <si>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</si>
  <si>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</si>
  <si>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</si>
  <si>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</si>
  <si>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</si>
  <si>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</si>
  <si>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</si>
  <si>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</si>
  <si>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</si>
  <si>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</si>
  <si>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</si>
  <si>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</si>
  <si>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</si>
  <si>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</si>
  <si>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</si>
  <si>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</si>
  <si>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</si>
  <si>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</si>
  <si>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</si>
  <si>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</si>
  <si>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</si>
  <si>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</si>
  <si>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</si>
  <si>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</si>
  <si>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</si>
  <si>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</si>
  <si>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</si>
  <si>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</si>
  <si>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</si>
  <si>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</si>
  <si>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</si>
  <si>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</si>
  <si>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</si>
  <si>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</si>
  <si>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</si>
  <si>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</si>
  <si>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</si>
  <si>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</si>
  <si>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</si>
  <si>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</si>
  <si>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</si>
  <si>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</si>
  <si>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</si>
  <si>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</si>
  <si>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</si>
  <si>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</si>
  <si>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</si>
  <si>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</si>
  <si>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</si>
  <si>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</si>
  <si>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</si>
  <si>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</si>
  <si>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</si>
  <si>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</si>
  <si>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</si>
  <si>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</si>
  <si>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</si>
  <si>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</si>
  <si>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</si>
  <si>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</si>
  <si>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</si>
  <si>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</si>
  <si>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</si>
  <si>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</si>
  <si>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</si>
  <si>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</si>
  <si>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</si>
  <si>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</si>
  <si>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</si>
  <si>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</si>
  <si>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</si>
  <si>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</si>
  <si>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</si>
  <si>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</si>
  <si>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</si>
  <si>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</si>
  <si>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</si>
  <si>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</si>
  <si>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</si>
  <si>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</si>
  <si>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</si>
  <si>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</si>
  <si>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</si>
  <si>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</si>
  <si>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</si>
  <si>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</si>
  <si>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</si>
  <si>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</si>
  <si>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</si>
  <si>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</si>
  <si>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</si>
  <si>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</si>
  <si>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</si>
  <si>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</si>
  <si>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</si>
  <si>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</si>
  <si>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</si>
  <si>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</si>
  <si>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</si>
  <si>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</si>
  <si>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</si>
  <si>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</si>
  <si>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</si>
  <si>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</si>
  <si>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</si>
  <si>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</si>
  <si>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</si>
  <si>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</si>
  <si>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</si>
  <si>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</si>
  <si>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</si>
  <si>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</si>
  <si>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</si>
  <si>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</si>
  <si>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</si>
  <si>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</si>
  <si>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</si>
  <si>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</si>
  <si>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</si>
  <si>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</si>
  <si>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</si>
  <si>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</si>
  <si>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</si>
  <si>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</si>
  <si>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</si>
  <si>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</si>
  <si>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</si>
  <si>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</si>
  <si>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</si>
  <si>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</si>
  <si>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</si>
  <si>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</si>
  <si>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</si>
  <si>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</si>
  <si>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</si>
  <si>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</si>
  <si>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</si>
  <si>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</si>
  <si>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</si>
  <si>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</si>
  <si>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</si>
  <si>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</si>
  <si>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</si>
  <si>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</si>
  <si>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</si>
  <si>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</si>
  <si>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</si>
  <si>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</si>
  <si>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</si>
  <si>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</si>
  <si>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</si>
  <si>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</si>
  <si>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</si>
  <si>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</si>
  <si>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</si>
  <si>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</si>
  <si>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</si>
  <si>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</si>
  <si>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</si>
  <si>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</si>
  <si>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</si>
  <si>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</si>
  <si>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</si>
  <si>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</si>
  <si>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</si>
  <si>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</si>
  <si>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</si>
  <si>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</si>
  <si>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</si>
  <si>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</si>
  <si>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</si>
  <si>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</si>
  <si>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</si>
  <si>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</si>
  <si>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</si>
  <si>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</si>
  <si>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</si>
  <si>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</si>
  <si>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</si>
  <si>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</si>
  <si>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</si>
  <si>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</si>
  <si>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</si>
  <si>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</si>
  <si>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</si>
  <si>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</si>
  <si>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</si>
  <si>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</si>
  <si>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</si>
  <si>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</si>
  <si>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</si>
  <si>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</si>
  <si>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</si>
  <si>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</si>
  <si>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</si>
  <si>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</si>
  <si>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</si>
  <si>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</si>
  <si>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</si>
  <si>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</si>
  <si>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</si>
  <si>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</si>
  <si>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</si>
  <si>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</si>
  <si>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</si>
  <si>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</si>
  <si>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</si>
  <si>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</si>
  <si>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</si>
  <si>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</si>
  <si>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</si>
  <si>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</si>
  <si>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</si>
  <si>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</si>
  <si>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</si>
  <si>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</si>
  <si>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</si>
  <si>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</si>
  <si>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</si>
  <si>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</si>
  <si>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</si>
  <si>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</si>
  <si>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</si>
  <si>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</si>
  <si>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</si>
  <si>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</si>
  <si>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</si>
  <si>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</si>
  <si>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</si>
  <si>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</si>
  <si>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</si>
  <si>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</si>
  <si>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</si>
  <si>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</si>
  <si>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</si>
  <si>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</si>
  <si>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</si>
  <si>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</si>
  <si>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</si>
  <si>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</si>
  <si>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</si>
  <si>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</si>
  <si>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</si>
  <si>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</si>
  <si>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</si>
  <si>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</si>
  <si>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</si>
  <si>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</si>
  <si>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</si>
  <si>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</si>
  <si>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</si>
  <si>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</si>
  <si>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</si>
  <si>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</si>
  <si>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</si>
  <si>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</si>
  <si>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</si>
  <si>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</si>
  <si>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</si>
  <si>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</si>
  <si>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</si>
  <si>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</si>
  <si>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</si>
  <si>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</si>
  <si>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</si>
  <si>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</si>
  <si>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</si>
  <si>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</si>
  <si>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</si>
  <si>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</si>
  <si>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</si>
  <si>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</si>
  <si>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</si>
  <si>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</si>
  <si>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</si>
  <si>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</si>
  <si>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</si>
  <si>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</si>
  <si>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</si>
  <si>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</si>
  <si>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</si>
  <si>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</si>
  <si>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</si>
  <si>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</si>
  <si>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</si>
  <si>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</si>
  <si>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</si>
  <si>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</si>
  <si>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</si>
  <si>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</si>
  <si>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</si>
  <si>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</si>
  <si>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</si>
  <si>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</si>
  <si>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</si>
  <si>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</si>
  <si>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</si>
  <si>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</si>
  <si>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</si>
  <si>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</si>
  <si>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</si>
  <si>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</si>
  <si>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</si>
  <si>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</si>
  <si>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</si>
  <si>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</si>
  <si>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</si>
  <si>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</si>
  <si>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</si>
  <si>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</si>
  <si>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</si>
  <si>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</si>
  <si>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</si>
  <si>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</si>
  <si>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</si>
  <si>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</si>
  <si>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</si>
  <si>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</si>
  <si>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</si>
  <si>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</si>
  <si>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</si>
  <si>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</si>
  <si>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</si>
  <si>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</si>
  <si>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</si>
  <si>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</si>
  <si>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</si>
  <si>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</si>
  <si>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</si>
  <si>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</si>
  <si>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</si>
  <si>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</si>
  <si>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</si>
  <si>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</si>
  <si>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</si>
  <si>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</si>
  <si>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</si>
  <si>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</si>
  <si>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</si>
  <si>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</si>
  <si>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</si>
  <si>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</si>
  <si>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</si>
  <si>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</si>
  <si>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</si>
  <si>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</si>
  <si>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</si>
  <si>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</si>
  <si>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</si>
  <si>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</si>
  <si>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</si>
  <si>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</si>
  <si>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</si>
  <si>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</si>
  <si>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</si>
  <si>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</si>
  <si>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</si>
  <si>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</si>
  <si>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</si>
  <si>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</si>
  <si>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</si>
  <si>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</si>
  <si>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</si>
  <si>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</si>
  <si>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</si>
  <si>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</si>
  <si>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</si>
  <si>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</si>
  <si>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</si>
  <si>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</si>
  <si>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</si>
  <si>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</si>
  <si>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</si>
  <si>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</si>
  <si>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</si>
  <si>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</si>
  <si>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</si>
  <si>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</si>
  <si>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</si>
  <si>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</si>
  <si>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</si>
  <si>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</si>
  <si>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</si>
  <si>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</si>
  <si>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</si>
  <si>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</si>
  <si>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</si>
  <si>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</si>
  <si>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</si>
  <si>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</si>
  <si>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</si>
  <si>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</si>
  <si>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</si>
  <si>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</si>
  <si>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</si>
  <si>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</si>
  <si>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</si>
  <si>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</si>
  <si>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</si>
  <si>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</si>
  <si>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</si>
  <si>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</si>
  <si>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</si>
  <si>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</si>
  <si>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</si>
  <si>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</si>
  <si>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</si>
  <si>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</si>
  <si>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</si>
  <si>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</si>
  <si>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</si>
  <si>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</si>
  <si>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</si>
  <si>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</si>
  <si>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</si>
  <si>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</si>
  <si>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</si>
  <si>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</si>
  <si>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</si>
  <si>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</si>
  <si>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</si>
  <si>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</si>
  <si>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</si>
  <si>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</si>
  <si>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</si>
  <si>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</si>
  <si>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</si>
  <si>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</si>
  <si>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</si>
  <si>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</si>
  <si>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</si>
  <si>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</si>
  <si>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</si>
  <si>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</si>
  <si>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</si>
  <si>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</si>
  <si>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</si>
  <si>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</si>
  <si>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</si>
  <si>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</si>
  <si>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</si>
  <si>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</si>
  <si>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</si>
  <si>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</si>
  <si>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</si>
  <si>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</si>
  <si>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</si>
  <si>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</si>
  <si>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</si>
  <si>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</si>
  <si>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</si>
  <si>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</si>
  <si>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</si>
  <si>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</si>
  <si>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</si>
  <si>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</si>
  <si>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</si>
  <si>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</si>
  <si>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</si>
  <si>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</si>
  <si>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</si>
  <si>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</si>
  <si>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</si>
  <si>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</si>
  <si>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</si>
  <si>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</si>
  <si>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</si>
  <si>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</si>
  <si>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</si>
  <si>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</si>
  <si>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</si>
  <si>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</si>
  <si>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</si>
  <si>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</si>
  <si>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</si>
  <si>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</si>
  <si>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</si>
  <si>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</si>
  <si>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</si>
  <si>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</si>
  <si>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</si>
  <si>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</si>
  <si>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</si>
  <si>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</si>
  <si>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</si>
  <si>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</si>
  <si>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</si>
  <si>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</si>
  <si>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</si>
  <si>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</si>
  <si>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</si>
  <si>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</si>
  <si>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</si>
  <si>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</si>
  <si>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</si>
  <si>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</si>
  <si>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</si>
  <si>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</si>
  <si>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</si>
  <si>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</si>
  <si>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</si>
  <si>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</si>
  <si>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</si>
  <si>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</si>
  <si>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</si>
  <si>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</si>
  <si>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</si>
  <si>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</si>
  <si>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</si>
  <si>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</si>
  <si>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</si>
  <si>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</si>
  <si>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</si>
  <si>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</si>
  <si>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</si>
  <si>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</si>
  <si>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</si>
  <si>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</si>
  <si>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</si>
  <si>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</si>
  <si>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</si>
  <si>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</si>
  <si>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</si>
  <si>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</si>
  <si>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</si>
  <si>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</si>
  <si>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</si>
  <si>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</si>
  <si>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</si>
  <si>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</si>
  <si>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</si>
  <si>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</si>
  <si>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</si>
  <si>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</si>
  <si>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</si>
  <si>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</si>
  <si>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</si>
  <si>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</si>
  <si>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</si>
  <si>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</si>
  <si>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</si>
  <si>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</si>
  <si>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</si>
  <si>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</si>
  <si>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</si>
  <si>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</si>
  <si>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</si>
  <si>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</si>
  <si>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</si>
  <si>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</si>
  <si>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</si>
  <si>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</si>
  <si>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</si>
  <si>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</si>
  <si>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</si>
  <si>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</si>
  <si>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</si>
  <si>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</si>
  <si>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</si>
  <si>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</si>
  <si>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</si>
  <si>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</si>
  <si>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</si>
  <si>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</si>
  <si>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</si>
  <si>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</si>
  <si>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</si>
  <si>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</si>
  <si>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</si>
  <si>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</si>
  <si>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</si>
  <si>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</si>
  <si>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</si>
  <si>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</si>
  <si>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</si>
  <si>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</si>
  <si>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</si>
  <si>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</si>
  <si>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</si>
  <si>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</si>
  <si>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</si>
  <si>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</si>
  <si>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</si>
  <si>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</si>
  <si>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</si>
  <si>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</si>
  <si>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</si>
  <si>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</si>
  <si>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</si>
  <si>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</si>
  <si>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</si>
  <si>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</si>
  <si>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</si>
  <si>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</si>
  <si>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</si>
  <si>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</si>
  <si>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</si>
  <si>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</si>
  <si>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</si>
  <si>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</si>
  <si>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</si>
  <si>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</si>
  <si>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</si>
  <si>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</si>
  <si>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</si>
  <si>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</si>
  <si>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</si>
  <si>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</si>
  <si>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</si>
  <si>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</si>
  <si>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</si>
  <si>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</si>
  <si>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</si>
  <si>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</si>
  <si>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</si>
  <si>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</si>
  <si>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</si>
  <si>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</si>
  <si>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</si>
  <si>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</si>
  <si>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</si>
  <si>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</si>
  <si>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</si>
  <si>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</si>
  <si>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</si>
  <si>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</si>
  <si>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</si>
  <si>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</si>
  <si>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</si>
  <si>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</si>
  <si>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</si>
  <si>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</si>
  <si>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</si>
  <si>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</si>
  <si>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</si>
  <si>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</si>
  <si>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</si>
  <si>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</si>
  <si>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</si>
  <si>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</si>
  <si>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</si>
  <si>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</si>
  <si>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</si>
  <si>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</si>
  <si>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</si>
  <si>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</si>
  <si>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</si>
  <si>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</si>
  <si>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</si>
  <si>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</si>
  <si>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</si>
  <si>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</si>
  <si>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</si>
  <si>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</si>
  <si>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</si>
  <si>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</si>
  <si>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</si>
  <si>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</si>
  <si>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</si>
  <si>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</si>
  <si>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</si>
  <si>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</si>
  <si>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</si>
  <si>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</si>
  <si>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</si>
  <si>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</si>
  <si>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</si>
  <si>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</si>
  <si>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</si>
  <si>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</si>
  <si>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</si>
  <si>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</si>
  <si>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</si>
  <si>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</si>
  <si>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</si>
  <si>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</si>
  <si>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</si>
  <si>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</si>
  <si>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</si>
  <si>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</si>
  <si>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</si>
  <si>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</si>
  <si>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</si>
  <si>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</si>
  <si>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</si>
  <si>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</si>
  <si>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</si>
  <si>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</si>
  <si>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</si>
  <si>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</si>
  <si>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</si>
  <si>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</si>
  <si>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</si>
  <si>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</si>
  <si>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</si>
  <si>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</si>
  <si>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</si>
  <si>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</si>
  <si>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</si>
  <si>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</si>
  <si>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</si>
  <si>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</si>
  <si>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</si>
  <si>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</si>
  <si>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</si>
  <si>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</si>
  <si>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</si>
  <si>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</si>
  <si>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</si>
  <si>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</si>
  <si>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</si>
  <si>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</si>
  <si>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</si>
  <si>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</si>
  <si>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</si>
  <si>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</si>
  <si>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</si>
  <si>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</si>
  <si>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</si>
  <si>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</si>
  <si>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</si>
  <si>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</si>
  <si>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</si>
  <si>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</si>
  <si>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</si>
  <si>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</si>
  <si>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</si>
  <si>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</si>
  <si>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</si>
  <si>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</si>
  <si>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</si>
  <si>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</si>
  <si>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</si>
  <si>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</si>
  <si>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</si>
  <si>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</si>
  <si>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</si>
  <si>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</si>
  <si>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</si>
  <si>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</si>
  <si>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</si>
  <si>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</si>
  <si>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</si>
  <si>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</si>
  <si>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</si>
  <si>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</si>
  <si>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</si>
  <si>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</si>
  <si>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</si>
  <si>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</si>
  <si>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</si>
  <si>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</si>
  <si>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</si>
  <si>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</si>
  <si>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</si>
  <si>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</si>
  <si>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</si>
  <si>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</si>
  <si>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</si>
  <si>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</si>
  <si>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</si>
  <si>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</si>
  <si>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</si>
  <si>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</si>
  <si>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</si>
  <si>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</si>
  <si>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</si>
  <si>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</si>
  <si>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</si>
  <si>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</si>
  <si>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</si>
  <si>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</si>
  <si>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</si>
  <si>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</si>
  <si>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</si>
  <si>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</si>
  <si>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</si>
  <si>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</si>
  <si>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</si>
  <si>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</si>
  <si>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</si>
  <si>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</si>
  <si>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</si>
  <si>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</si>
  <si>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</si>
  <si>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</si>
  <si>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</si>
  <si>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</si>
  <si>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</si>
  <si>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</si>
  <si>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</si>
  <si>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</si>
  <si>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</si>
  <si>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</si>
  <si>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</si>
  <si>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</si>
  <si>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</si>
  <si>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</si>
  <si>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2021-27-27001122020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</si>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</sst>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5"/>
  <sheetViews>
    <sheetView showGridLines="0" tabSelected="1" topLeftCell="A8" zoomScale="96" zoomScaleNormal="9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641</v>
      </c>
      <c r="K20" s="144">
        <v>1859646025</v>
      </c>
      <c r="L20" s="145">
        <v>44194</v>
      </c>
      <c r="M20" s="145">
        <v>44561</v>
      </c>
      <c r="N20" s="128">
        <f>+(M20-L20)/30</f>
        <v>12.233333333333333</v>
      </c>
      <c r="O20" s="131"/>
      <c r="U20" s="127"/>
      <c r="V20" s="106">
        <f ca="1">NOW()</f>
        <v>44194.704993634259</v>
      </c>
      <c r="W20" s="106">
        <f ca="1">NOW()</f>
        <v>44194.704993634259</v>
      </c>
    </row>
    <row r="21" spans="1:23" ht="30" customHeight="1" outlineLevel="1" x14ac:dyDescent="0.25">
      <c r="A21" s="9"/>
      <c r="B21" s="72"/>
      <c r="C21" s="5"/>
      <c r="D21" s="5"/>
      <c r="E21" s="5"/>
      <c r="F21" s="5"/>
      <c r="G21" s="5"/>
      <c r="H21" s="71"/>
      <c r="I21" s="142" t="s">
        <v>628</v>
      </c>
      <c r="J21" s="143" t="s">
        <v>634</v>
      </c>
      <c r="K21" s="144">
        <v>1859646025</v>
      </c>
      <c r="L21" s="145">
        <v>44194</v>
      </c>
      <c r="M21" s="145">
        <v>44561</v>
      </c>
      <c r="N21" s="128">
        <f t="shared" ref="N21:N35" si="0">+(M21-L21)/30</f>
        <v>12.233333333333333</v>
      </c>
      <c r="O21" s="132"/>
    </row>
    <row r="22" spans="1:23" ht="30" customHeight="1" outlineLevel="1" x14ac:dyDescent="0.25">
      <c r="A22" s="9"/>
      <c r="B22" s="72"/>
      <c r="C22" s="5"/>
      <c r="D22" s="5"/>
      <c r="E22" s="5"/>
      <c r="F22" s="5"/>
      <c r="G22" s="5"/>
      <c r="H22" s="71"/>
      <c r="I22" s="142" t="s">
        <v>628</v>
      </c>
      <c r="J22" s="143" t="s">
        <v>657</v>
      </c>
      <c r="K22" s="144">
        <v>1859646025</v>
      </c>
      <c r="L22" s="145">
        <v>44194</v>
      </c>
      <c r="M22" s="145">
        <v>44561</v>
      </c>
      <c r="N22" s="129">
        <f t="shared" ref="N22:N33" si="1">+(M22-L22)/30</f>
        <v>12.233333333333333</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228736461.07500002</v>
      </c>
      <c r="F185" s="94"/>
      <c r="G185" s="95"/>
      <c r="H185" s="90"/>
      <c r="I185" s="92" t="s">
        <v>2632</v>
      </c>
      <c r="J185" s="177">
        <f>M179</f>
        <v>2.1999999999999999E-2</v>
      </c>
      <c r="K185" s="242" t="s">
        <v>2633</v>
      </c>
      <c r="L185" s="242"/>
      <c r="M185" s="96">
        <f>+J185*K20</f>
        <v>40912212.549999997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3" zoomScale="85" zoomScaleNormal="85" zoomScaleSheetLayoutView="40" zoomScalePageLayoutView="40" workbookViewId="0">
      <selection activeCell="O35" sqref="O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641</v>
      </c>
      <c r="K20" s="144">
        <v>1859646025</v>
      </c>
      <c r="L20" s="145">
        <v>44194</v>
      </c>
      <c r="M20" s="145">
        <v>44561</v>
      </c>
      <c r="N20" s="128">
        <f>+(M20-L20)/30</f>
        <v>12.233333333333333</v>
      </c>
      <c r="O20" s="131"/>
      <c r="U20" s="127"/>
      <c r="V20" s="106">
        <f ca="1">NOW()</f>
        <v>44194.704993634259</v>
      </c>
      <c r="W20" s="106">
        <f ca="1">NOW()</f>
        <v>44194.704993634259</v>
      </c>
    </row>
    <row r="21" spans="1:23" ht="30" customHeight="1" outlineLevel="1" x14ac:dyDescent="0.25">
      <c r="A21" s="9"/>
      <c r="B21" s="72"/>
      <c r="C21" s="5"/>
      <c r="D21" s="5"/>
      <c r="E21" s="5"/>
      <c r="F21" s="5"/>
      <c r="G21" s="5"/>
      <c r="H21" s="163"/>
      <c r="I21" s="142" t="s">
        <v>628</v>
      </c>
      <c r="J21" s="143" t="s">
        <v>634</v>
      </c>
      <c r="K21" s="144">
        <v>1859646025</v>
      </c>
      <c r="L21" s="145">
        <v>44194</v>
      </c>
      <c r="M21" s="145">
        <v>44561</v>
      </c>
      <c r="N21" s="128">
        <f t="shared" ref="N21:N35" si="0">+(M21-L21)/30</f>
        <v>12.233333333333333</v>
      </c>
      <c r="O21" s="132"/>
    </row>
    <row r="22" spans="1:23" ht="30" customHeight="1" outlineLevel="1" x14ac:dyDescent="0.25">
      <c r="A22" s="9"/>
      <c r="B22" s="72"/>
      <c r="C22" s="5"/>
      <c r="D22" s="5"/>
      <c r="E22" s="5"/>
      <c r="F22" s="5"/>
      <c r="G22" s="5"/>
      <c r="H22" s="163"/>
      <c r="I22" s="142" t="s">
        <v>628</v>
      </c>
      <c r="J22" s="143" t="s">
        <v>657</v>
      </c>
      <c r="K22" s="144">
        <v>1859646025</v>
      </c>
      <c r="L22" s="145">
        <v>44194</v>
      </c>
      <c r="M22" s="145">
        <v>44561</v>
      </c>
      <c r="N22" s="129">
        <f t="shared" si="0"/>
        <v>12.233333333333333</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228736461.07500002</v>
      </c>
      <c r="F185" s="94"/>
      <c r="G185" s="95"/>
      <c r="H185" s="90"/>
      <c r="I185" s="92" t="s">
        <v>2632</v>
      </c>
      <c r="J185" s="177">
        <f>M179</f>
        <v>2.1999999999999999E-2</v>
      </c>
      <c r="K185" s="242" t="s">
        <v>2633</v>
      </c>
      <c r="L185" s="242"/>
      <c r="M185" s="96">
        <f>+J185*K20</f>
        <v>40912212.549999997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44194.704993634259</v>
      </c>
      <c r="W20" s="106">
        <f ca="1">NOW()</f>
        <v>44194.704993634259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44194.704993634259</v>
      </c>
      <c r="W20" s="106">
        <f ca="1">NOW()</f>
        <v>44194.704993634259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44194.704993634259</v>
      </c>
      <c r="W20" s="106">
        <f ca="1">NOW()</f>
        <v>44194.704993634259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44194.704993634259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44194.704993634259</v>
      </c>
      <c r="W20" s="106">
        <f ca="1">NOW()</f>
        <v>44194.704993634259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4fb10211-09fb-4e80-9f0b-184718d5d98c"/>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2020-12-29T21:56:37Z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