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14205" windowHeight="9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<sst xmlns="http://schemas.openxmlformats.org/spreadsheetml/2006/main" count="3335" uniqueCount="2731">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</sst>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0" zoomScaleNormal="80" zoomScaleSheetLayoutView="40" zoomScalePageLayoutView="40" workbookViewId="0">
      <selection activeCell="J36" sqref="J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642</v>
      </c>
      <c r="K20" s="143">
        <v>4291607950</v>
      </c>
      <c r="L20" s="144">
        <v>44194</v>
      </c>
      <c r="M20" s="144">
        <v>44561</v>
      </c>
      <c r="N20" s="127">
        <f>+(M20-L20)/30</f>
        <v>12.233333333333333</v>
      </c>
      <c r="O20" s="130"/>
      <c r="U20" s="126"/>
      <c r="V20" s="104">
        <f ca="1">NOW()</f>
        <v>44194.456957060182</v>
      </c>
      <c r="W20" s="104">
        <f ca="1">NOW()</f>
        <v>44194.456957060182</v>
      </c>
    </row>
    <row r="21" spans="1:23" ht="30" customHeight="1" outlineLevel="1" x14ac:dyDescent="0.25">
      <c r="A21" s="9"/>
      <c r="B21" s="71"/>
      <c r="C21" s="5"/>
      <c r="D21" s="5"/>
      <c r="E21" s="5"/>
      <c r="F21" s="5"/>
      <c r="G21" s="5"/>
      <c r="H21" s="70"/>
      <c r="I21" s="141" t="s">
        <v>628</v>
      </c>
      <c r="J21" s="142" t="s">
        <v>644</v>
      </c>
      <c r="K21" s="143">
        <v>4291607950</v>
      </c>
      <c r="L21" s="144">
        <v>44194</v>
      </c>
      <c r="M21" s="144">
        <v>44561</v>
      </c>
      <c r="N21" s="127">
        <f t="shared" ref="N21:N35" si="0">+(M21-L21)/30</f>
        <v>12.233333333333333</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351911851.90000004</v>
      </c>
      <c r="F185" s="92"/>
      <c r="G185" s="93"/>
      <c r="H185" s="88"/>
      <c r="I185" s="90" t="s">
        <v>2627</v>
      </c>
      <c r="J185" s="158">
        <f>+SUM(M179:M183)</f>
        <v>2.4E-2</v>
      </c>
      <c r="K185" s="194" t="s">
        <v>2628</v>
      </c>
      <c r="L185" s="194"/>
      <c r="M185" s="94">
        <f>+J185*(SUM(K20:K35))</f>
        <v>205997181.59999999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4fb10211-09fb-4e80-9f0b-184718d5d98c"/>
    <ds:schemaRef ds:uri="a65d333d-5b59-4810-bc94-b80d9325abbc"/>
    <ds:schemaRef ds:uri="http://schemas.openxmlformats.org/package/2006/metadata/core-properties"/>
    <ds:schemaRef ds:uri="http://purl.org/dc/dcmityp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2020-12-29T15:58:30Z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