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ARAUCA\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<sst xmlns="http://schemas.openxmlformats.org/spreadsheetml/2006/main" count="3333" uniqueCount="2731">
  <si>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</si>
  <si>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</si>
  <si>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</si>
  <si>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</si>
  <si>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</si>
  <si>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</si>
  <si>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</si>
  <si>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</si>
  <si>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</si>
  <si>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</si>
  <si>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</si>
  <si>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</si>
  <si>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</si>
  <si>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</si>
  <si>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</si>
  <si>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</si>
  <si>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</si>
  <si>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</si>
  <si>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</si>
  <si>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</si>
  <si>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</si>
  <si>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</si>
  <si>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</si>
  <si>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</si>
  <si>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</si>
  <si>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</si>
  <si>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</si>
  <si>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</si>
  <si>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</si>
  <si>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</si>
  <si>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</si>
  <si>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</si>
  <si>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</si>
  <si>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</si>
  <si>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</si>
  <si>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</si>
  <si>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</si>
  <si>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</si>
  <si>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</si>
  <si>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</si>
  <si>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</si>
  <si>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</si>
  <si>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</si>
  <si>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</si>
  <si>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</si>
  <si>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</si>
  <si>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</si>
  <si>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</si>
  <si>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</si>
  <si>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</si>
  <si>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</si>
  <si>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</si>
  <si>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</si>
  <si>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</si>
  <si>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</si>
  <si>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</si>
  <si>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</si>
  <si>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</si>
  <si>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</si>
  <si>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</si>
  <si>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</si>
  <si>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</si>
  <si>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</si>
  <si>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</si>
  <si>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</si>
  <si>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</si>
  <si>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</si>
  <si>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</si>
  <si>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</si>
  <si>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</si>
  <si>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</si>
  <si>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</si>
  <si>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</si>
  <si>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</si>
  <si>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</si>
  <si>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</si>
  <si>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</si>
  <si>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</si>
  <si>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</si>
  <si>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</si>
  <si>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</si>
  <si>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</si>
  <si>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</si>
  <si>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</si>
  <si>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</si>
  <si>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</si>
  <si>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</si>
  <si>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</si>
  <si>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</si>
  <si>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</si>
  <si>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</si>
  <si>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</si>
  <si>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</si>
  <si>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</si>
  <si>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</si>
  <si>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</si>
  <si>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</si>
  <si>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</si>
  <si>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</si>
  <si>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</si>
  <si>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</si>
  <si>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</si>
  <si>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</si>
  <si>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</si>
  <si>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</si>
  <si>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</si>
  <si>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</si>
  <si>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</si>
  <si>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</si>
  <si>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</si>
  <si>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</si>
  <si>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</si>
  <si>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</si>
  <si>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</si>
  <si>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</si>
  <si>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</si>
  <si>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</si>
  <si>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</si>
  <si>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</si>
  <si>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</si>
  <si>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</si>
  <si>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</si>
  <si>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</si>
  <si>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</si>
  <si>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</si>
  <si>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</si>
  <si>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</si>
  <si>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</si>
  <si>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</si>
  <si>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</si>
  <si>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</si>
  <si>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</si>
  <si>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</si>
  <si>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</si>
  <si>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</si>
  <si>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</si>
  <si>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</si>
  <si>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</si>
  <si>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</si>
  <si>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</si>
  <si>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</si>
  <si>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</si>
  <si>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</si>
  <si>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</si>
  <si>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</si>
  <si>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</si>
  <si>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</si>
  <si>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</si>
  <si>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</si>
  <si>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</si>
  <si>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</si>
  <si>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</si>
  <si>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</si>
  <si>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</si>
  <si>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</si>
  <si>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</si>
  <si>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</si>
  <si>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</si>
  <si>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</si>
  <si>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</si>
  <si>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</si>
  <si>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</si>
  <si>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</si>
  <si>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</si>
  <si>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</si>
  <si>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</si>
  <si>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</si>
  <si>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</si>
  <si>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</si>
  <si>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</si>
  <si>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</si>
  <si>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</si>
  <si>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</si>
  <si>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</si>
  <si>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</si>
  <si>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</si>
  <si>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</si>
  <si>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</si>
  <si>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</si>
  <si>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</si>
  <si>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</si>
  <si>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</si>
  <si>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</si>
  <si>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</si>
  <si>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</si>
  <si>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</si>
  <si>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</si>
  <si>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</si>
  <si>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</si>
  <si>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</si>
  <si>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</si>
  <si>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</si>
  <si>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</si>
  <si>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</si>
  <si>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</si>
  <si>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</si>
  <si>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</si>
  <si>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</si>
  <si>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</si>
  <si>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</si>
  <si>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</si>
  <si>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</si>
  <si>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</si>
  <si>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</si>
  <si>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</si>
  <si>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</si>
  <si>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</si>
  <si>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</si>
  <si>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</si>
  <si>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</si>
  <si>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</si>
  <si>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</si>
  <si>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</si>
  <si>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</si>
  <si>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</si>
  <si>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</si>
  <si>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</si>
  <si>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</si>
  <si>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</si>
  <si>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</si>
  <si>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</si>
  <si>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</si>
  <si>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</si>
  <si>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</si>
  <si>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</si>
  <si>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</si>
  <si>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</si>
  <si>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</si>
  <si>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</si>
  <si>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</si>
  <si>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</si>
  <si>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</si>
  <si>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</si>
  <si>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</si>
  <si>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</si>
  <si>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</si>
  <si>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</si>
  <si>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</si>
  <si>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</si>
  <si>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</si>
  <si>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</si>
  <si>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</si>
  <si>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</si>
  <si>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</si>
  <si>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</si>
  <si>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</si>
  <si>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</si>
  <si>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</si>
  <si>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</si>
  <si>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</si>
  <si>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</si>
  <si>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</si>
  <si>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</si>
  <si>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</si>
  <si>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</si>
  <si>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</si>
  <si>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</si>
  <si>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</si>
  <si>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</si>
  <si>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</si>
  <si>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</si>
  <si>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</si>
  <si>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</si>
  <si>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</si>
  <si>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</si>
  <si>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</si>
  <si>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</si>
  <si>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</si>
  <si>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</si>
  <si>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</si>
  <si>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</si>
  <si>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</si>
  <si>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</si>
  <si>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</si>
  <si>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</si>
  <si>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</si>
  <si>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</si>
  <si>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</si>
  <si>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</si>
  <si>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</si>
  <si>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</si>
  <si>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</si>
  <si>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</si>
  <si>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</si>
  <si>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</si>
  <si>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</si>
  <si>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</si>
  <si>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</si>
  <si>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</si>
  <si>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</si>
  <si>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</si>
  <si>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</si>
  <si>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</si>
  <si>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</si>
  <si>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</si>
  <si>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</si>
  <si>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</si>
  <si>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</si>
  <si>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</si>
  <si>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</si>
  <si>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</si>
  <si>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</si>
  <si>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</si>
  <si>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</si>
  <si>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</si>
  <si>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</si>
  <si>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</si>
  <si>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</si>
  <si>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</si>
  <si>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</si>
  <si>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</si>
  <si>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</si>
  <si>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</si>
  <si>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</si>
  <si>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</si>
  <si>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</si>
  <si>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</si>
  <si>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</si>
  <si>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</si>
  <si>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</si>
  <si>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</si>
  <si>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</si>
  <si>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</si>
  <si>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</si>
  <si>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</si>
  <si>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</si>
  <si>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</si>
  <si>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</si>
  <si>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</si>
  <si>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</si>
  <si>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</si>
  <si>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</si>
  <si>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</si>
  <si>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</si>
  <si>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</si>
  <si>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</si>
  <si>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</si>
  <si>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</si>
  <si>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</si>
  <si>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</si>
  <si>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</si>
  <si>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</si>
  <si>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</si>
  <si>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</si>
  <si>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</si>
  <si>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</si>
  <si>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</si>
  <si>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</si>
  <si>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</si>
  <si>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</si>
  <si>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</si>
  <si>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</si>
  <si>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</si>
  <si>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</si>
  <si>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</si>
  <si>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</si>
  <si>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</si>
  <si>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</si>
  <si>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</si>
  <si>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</si>
  <si>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</si>
  <si>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</si>
  <si>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</si>
  <si>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</si>
  <si>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</si>
  <si>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</si>
  <si>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</si>
  <si>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</si>
  <si>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</si>
  <si>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</si>
  <si>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</si>
  <si>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</si>
  <si>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</si>
  <si>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</si>
  <si>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</si>
  <si>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</si>
  <si>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</si>
  <si>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</si>
  <si>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</si>
  <si>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</si>
  <si>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</si>
  <si>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</si>
  <si>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</si>
  <si>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</si>
  <si>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</si>
  <si>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</si>
  <si>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</si>
  <si>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</si>
  <si>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</si>
  <si>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</si>
  <si>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</si>
  <si>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</si>
  <si>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</si>
  <si>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</si>
  <si>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</si>
  <si>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</si>
  <si>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</si>
  <si>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</si>
  <si>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</si>
  <si>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</si>
  <si>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</si>
  <si>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</si>
  <si>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</si>
  <si>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</si>
  <si>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</si>
  <si>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</si>
  <si>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</si>
  <si>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</si>
  <si>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</si>
  <si>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</si>
  <si>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</si>
  <si>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</si>
  <si>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</si>
  <si>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</si>
  <si>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</si>
  <si>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</si>
  <si>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</si>
  <si>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</si>
  <si>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</si>
  <si>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</si>
  <si>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</si>
  <si>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</si>
  <si>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</si>
  <si>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</si>
  <si>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</si>
  <si>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</si>
  <si>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</si>
  <si>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</si>
  <si>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</si>
  <si>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</si>
  <si>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</si>
  <si>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</si>
  <si>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</si>
  <si>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</si>
  <si>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</si>
  <si>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</si>
  <si>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</si>
  <si>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</si>
  <si>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</si>
  <si>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</si>
  <si>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</si>
  <si>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</si>
  <si>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</si>
  <si>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</si>
  <si>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</si>
  <si>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</si>
  <si>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</si>
  <si>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</si>
  <si>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</si>
  <si>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</si>
  <si>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</si>
  <si>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</si>
  <si>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</si>
  <si>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</si>
  <si>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</si>
  <si>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</si>
  <si>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</si>
  <si>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</si>
  <si>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</si>
  <si>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</si>
  <si>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</si>
  <si>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</si>
  <si>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</si>
  <si>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</si>
  <si>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</si>
  <si>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</si>
  <si>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</si>
  <si>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</si>
  <si>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</si>
  <si>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</si>
  <si>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</si>
  <si>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</si>
  <si>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</si>
  <si>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</si>
  <si>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</si>
  <si>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</si>
  <si>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</si>
  <si>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</si>
  <si>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</si>
  <si>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</si>
  <si>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</si>
  <si>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</si>
  <si>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</si>
  <si>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</si>
  <si>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</si>
  <si>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</si>
  <si>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</si>
  <si>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</si>
  <si>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</si>
  <si>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</si>
  <si>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</si>
  <si>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</si>
  <si>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</si>
  <si>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</si>
  <si>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</si>
  <si>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</si>
  <si>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</si>
  <si>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</si>
  <si>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</si>
  <si>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</si>
  <si>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</si>
  <si>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</si>
  <si>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</si>
  <si>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</si>
  <si>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</si>
  <si>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</si>
  <si>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</si>
  <si>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</si>
  <si>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</si>
  <si>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</si>
  <si>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</si>
  <si>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</si>
  <si>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</si>
  <si>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</si>
  <si>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</si>
  <si>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</si>
  <si>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</si>
  <si>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</si>
  <si>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</si>
  <si>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</si>
  <si>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</si>
  <si>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</si>
  <si>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</si>
  <si>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</si>
  <si>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</si>
  <si>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</si>
  <si>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</si>
  <si>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</si>
  <si>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</si>
  <si>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</si>
  <si>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</si>
  <si>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</si>
  <si>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</si>
  <si>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</si>
  <si>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</si>
  <si>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</si>
  <si>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</si>
  <si>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</si>
  <si>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</si>
  <si>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</si>
  <si>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</si>
  <si>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</si>
  <si>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</si>
  <si>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</si>
  <si>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</si>
  <si>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</si>
  <si>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</si>
  <si>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</si>
  <si>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</si>
  <si>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</si>
  <si>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</si>
  <si>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</si>
  <si>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</si>
  <si>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</si>
  <si>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</si>
  <si>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</si>
  <si>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</si>
  <si>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</si>
  <si>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</si>
  <si>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</si>
  <si>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</si>
  <si>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</si>
  <si>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</si>
  <si>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</si>
  <si>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</si>
  <si>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</si>
  <si>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</si>
  <si>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</si>
  <si>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</si>
  <si>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</si>
  <si>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</si>
  <si>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</si>
  <si>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</si>
  <si>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</si>
  <si>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</si>
  <si>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</si>
  <si>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</si>
  <si>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</si>
  <si>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</si>
  <si>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</si>
  <si>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</si>
  <si>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</si>
  <si>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</si>
  <si>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</si>
  <si>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</si>
  <si>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</si>
  <si>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</si>
  <si>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</si>
  <si>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</si>
  <si>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</si>
  <si>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</si>
  <si>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</si>
  <si>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</si>
  <si>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</si>
  <si>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</si>
  <si>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</si>
  <si>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</si>
  <si>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</si>
  <si>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</si>
  <si>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</si>
  <si>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</si>
  <si>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</si>
  <si>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</si>
  <si>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</si>
  <si>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</si>
  <si>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</si>
  <si>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</si>
  <si>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</si>
  <si>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</si>
  <si>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</si>
  <si>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</si>
  <si>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</si>
  <si>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</si>
  <si>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</si>
  <si>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</si>
  <si>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</si>
  <si>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</si>
  <si>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</si>
  <si>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</si>
  <si>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</si>
  <si>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</si>
  <si>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</si>
  <si>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</si>
  <si>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</si>
  <si>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</si>
  <si>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</si>
  <si>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</si>
  <si>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</si>
  <si>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</si>
  <si>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</si>
  <si>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</si>
  <si>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</si>
  <si>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</si>
  <si>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</si>
  <si>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</si>
  <si>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</si>
  <si>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</si>
  <si>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</si>
  <si>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</si>
  <si>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</si>
  <si>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</si>
  <si>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</si>
  <si>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</si>
  <si>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</si>
  <si>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</si>
  <si>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</si>
  <si>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</si>
  <si>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</si>
  <si>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</si>
  <si>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</si>
  <si>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</si>
  <si>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</si>
  <si>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</si>
  <si>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</si>
  <si>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</si>
  <si>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</si>
  <si>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</si>
  <si>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</si>
  <si>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</si>
  <si>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</si>
  <si>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</si>
  <si>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</si>
  <si>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</si>
  <si>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</si>
  <si>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</si>
  <si>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</si>
  <si>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</si>
  <si>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</si>
  <si>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</si>
  <si>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</si>
  <si>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</si>
  <si>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</si>
  <si>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</si>
  <si>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</si>
  <si>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</si>
  <si>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</si>
  <si>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</si>
  <si>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</si>
  <si>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</si>
  <si>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</si>
  <si>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</si>
  <si>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</si>
  <si>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</si>
  <si>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</si>
  <si>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</si>
  <si>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</si>
  <si>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</si>
  <si>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</si>
  <si>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</si>
  <si>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</si>
  <si>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</si>
  <si>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</si>
  <si>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</si>
  <si>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</si>
  <si>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</si>
  <si>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</si>
  <si>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</si>
  <si>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</si>
  <si>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</si>
  <si>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</si>
  <si>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</si>
  <si>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</si>
  <si>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</si>
  <si>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</si>
  <si>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</si>
  <si>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</si>
  <si>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</si>
  <si>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</si>
  <si>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</si>
  <si>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</si>
  <si>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</si>
  <si>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</si>
  <si>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</si>
  <si>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</si>
  <si>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</si>
  <si>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</si>
  <si>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</si>
  <si>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</si>
  <si>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</si>
  <si>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</si>
  <si>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</si>
  <si>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</si>
  <si>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</si>
  <si>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</si>
  <si>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</si>
  <si>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</si>
  <si>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</si>
  <si>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</si>
  <si>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</si>
  <si>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</si>
  <si>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</si>
  <si>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</si>
  <si>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</si>
  <si>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</si>
  <si>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</si>
  <si>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</si>
  <si>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</si>
  <si>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</si>
  <si>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</si>
  <si>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</si>
  <si>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</si>
  <si>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</si>
  <si>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</si>
  <si>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</si>
  <si>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</si>
  <si>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</si>
  <si>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</si>
  <si>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</si>
  <si>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</si>
  <si>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</si>
  <si>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</si>
  <si>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</si>
  <si>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</si>
  <si>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</si>
  <si>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</si>
  <si>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</si>
  <si>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</si>
  <si>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</si>
  <si>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</si>
  <si>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</si>
  <si>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</si>
  <si>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</si>
  <si>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</si>
  <si>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</si>
  <si>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</si>
  <si>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</si>
  <si>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</si>
  <si>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</si>
  <si>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</si>
  <si>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</si>
  <si>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</si>
  <si>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</si>
  <si>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</si>
  <si>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</si>
  <si>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</si>
  <si>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</si>
  <si>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</si>
  <si>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</si>
  <si>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</si>
  <si>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</si>
  <si>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</si>
  <si>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</si>
  <si>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</si>
  <si>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</si>
  <si>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</si>
  <si>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</si>
  <si>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</si>
  <si>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</si>
  <si>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</si>
  <si>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</si>
  <si>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</si>
  <si>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</si>
  <si>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</si>
  <si>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</si>
  <si>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</si>
  <si>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</si>
  <si>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</si>
  <si>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</si>
  <si>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</si>
  <si>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</si>
  <si>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</si>
  <si>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</si>
  <si>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</si>
  <si>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</si>
  <si>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</si>
  <si>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</si>
  <si>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</si>
  <si>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</si>
  <si>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</si>
  <si>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</si>
  <si>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</si>
  <si>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</si>
  <si>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</si>
  <si>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</si>
  <si>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</si>
  <si>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</si>
  <si>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</si>
  <si>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</si>
  <si>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</si>
  <si>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</si>
  <si>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</si>
  <si>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</si>
  <si>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</si>
  <si>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</si>
  <si>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</si>
  <si>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</si>
  <si>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</si>
  <si>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</si>
  <si>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</si>
  <si>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</si>
  <si>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</si>
  <si>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</si>
  <si>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</si>
  <si>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</si>
  <si>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</si>
  <si>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</si>
  <si>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</si>
  <si>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</si>
  <si>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</si>
  <si>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</si>
  <si>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</si>
  <si>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</si>
  <si>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</si>
  <si>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</si>
  <si>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</si>
  <si>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</si>
  <si>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</si>
  <si>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</si>
  <si>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</si>
  <si>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</si>
  <si>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</si>
  <si>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</si>
  <si>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</si>
  <si>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</si>
  <si>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</si>
  <si>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</si>
  <si>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</si>
  <si>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</si>
  <si>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</si>
  <si>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</si>
  <si>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</si>
  <si>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</si>
  <si>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</si>
  <si>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</si>
  <si>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</si>
  <si>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</si>
  <si>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</si>
  <si>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</si>
  <si>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</si>
  <si>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</si>
  <si>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</si>
  <si>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</si>
  <si>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</si>
  <si>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</si>
  <si>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</si>
  <si>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</si>
  <si>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</si>
  <si>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</si>
  <si>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</si>
  <si>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</si>
  <si>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</si>
  <si>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</si>
  <si>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</si>
  <si>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</si>
  <si>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</si>
  <si>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</si>
  <si>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</si>
  <si>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</si>
  <si>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</si>
  <si>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</si>
  <si>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</si>
  <si>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</si>
  <si>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</si>
  <si>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</si>
  <si>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</si>
  <si>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</si>
  <si>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</si>
  <si>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</si>
  <si>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</si>
  <si>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</si>
  <si>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</si>
  <si>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</si>
  <si>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</si>
  <si>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</si>
  <si>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</si>
  <si>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</si>
  <si>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</si>
  <si>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</si>
  <si>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</si>
  <si>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</si>
  <si>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</si>
  <si>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</si>
  <si>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</si>
  <si>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</si>
  <si>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</si>
  <si>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</si>
  <si>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</si>
  <si>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</si>
  <si>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</si>
  <si>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</si>
  <si>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</si>
  <si>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</si>
  <si>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</si>
  <si>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</si>
  <si>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</si>
  <si>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</si>
  <si>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</si>
  <si>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</si>
  <si>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</si>
  <si>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</si>
  <si>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</si>
  <si>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</si>
  <si>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</si>
  <si>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</si>
  <si>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</si>
  <si>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</si>
  <si>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</si>
  <si>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</si>
  <si>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</si>
  <si>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</si>
  <si>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</si>
  <si>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</si>
  <si>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</si>
  <si>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</si>
  <si>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</si>
  <si>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</si>
  <si>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</si>
  <si>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</si>
  <si>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</si>
  <si>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</si>
  <si>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</si>
  <si>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</si>
  <si>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</si>
  <si>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</si>
  <si>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</si>
  <si>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</si>
  <si>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</si>
  <si>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</si>
  <si>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</si>
  <si>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</si>
  <si>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</si>
  <si>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</si>
  <si>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</si>
  <si>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</si>
  <si>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</si>
  <si>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</si>
  <si>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</si>
  <si>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</si>
  <si>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</si>
  <si>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</si>
  <si>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</si>
  <si>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</si>
  <si>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</si>
  <si>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</si>
  <si>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</si>
  <si>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</si>
  <si>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</si>
  <si>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</si>
  <si>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</si>
  <si>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</si>
  <si>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</si>
  <si>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</si>
  <si>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</si>
  <si>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</si>
  <si>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</si>
  <si>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</si>
  <si>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</si>
  <si>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</si>
  <si>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</si>
  <si>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</si>
  <si>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</si>
  <si>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</si>
  <si>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</si>
  <si>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</si>
  <si>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</si>
  <si>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</si>
  <si>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</si>
  <si>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</si>
  <si>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</si>
  <si>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</si>
  <si>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</si>
  <si>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</si>
  <si>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</si>
  <si>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</si>
  <si>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</si>
  <si>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</si>
  <si>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</si>
  <si>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</si>
  <si>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</si>
  <si>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</si>
  <si>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</si>
  <si>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</si>
  <si>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</si>
  <si>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</si>
  <si>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</si>
  <si>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</si>
  <si>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</si>
  <si>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</si>
  <si>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</si>
  <si>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</si>
  <si>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</si>
  <si>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</si>
  <si>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</si>
  <si>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</si>
  <si>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</si>
  <si>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</si>
  <si>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</si>
  <si>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</si>
  <si>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</si>
  <si>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</si>
  <si>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</si>
  <si>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</si>
  <si>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</si>
  <si>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</si>
  <si>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</si>
  <si>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</si>
  <si>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</si>
  <si>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</si>
  <si>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</si>
  <si>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</si>
  <si>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</si>
  <si>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</si>
  <si>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</si>
  <si>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</si>
  <si>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</si>
  <si>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</si>
  <si>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</si>
  <si>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</si>
  <si>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</si>
  <si>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</si>
  <si>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</si>
  <si>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</si>
  <si>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</si>
  <si>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</si>
  <si>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</si>
  <si>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</si>
  <si>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</si>
  <si>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</si>
  <si>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</si>
  <si>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</si>
  <si>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</si>
  <si>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</si>
  <si>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</si>
  <si>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</si>
  <si>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</si>
  <si>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</si>
  <si>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</si>
  <si>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</si>
  <si>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</si>
  <si>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</si>
  <si>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</si>
  <si>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</si>
  <si>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</si>
  <si>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</si>
  <si>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</si>
  <si>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</si>
  <si>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</si>
  <si>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</si>
  <si>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</si>
  <si>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</si>
  <si>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</si>
  <si>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</si>
  <si>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</si>
  <si>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</si>
  <si>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</si>
  <si>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</si>
  <si>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</si>
  <si>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</si>
  <si>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</si>
  <si>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</si>
  <si>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</si>
  <si>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</si>
  <si>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</si>
  <si>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</si>
  <si>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</si>
  <si>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</si>
  <si>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</si>
  <si>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</si>
  <si>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</si>
  <si>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</si>
  <si>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</si>
  <si>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</si>
  <si>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</si>
  <si>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</si>
  <si>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</si>
  <si>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</si>
  <si>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</si>
  <si>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</si>
  <si>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</si>
  <si>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</si>
  <si>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</si>
  <si>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</si>
  <si>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</si>
  <si>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</si>
  <si>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</si>
  <si>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</si>
  <si>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</si>
  <si>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</si>
  <si>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</si>
  <si>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</si>
  <si>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</si>
  <si>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</si>
  <si>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</si>
  <si>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</si>
  <si>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</si>
  <si>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</si>
  <si>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</si>
  <si>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</si>
  <si>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</si>
  <si>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</si>
  <si>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</si>
  <si>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</si>
  <si>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</si>
  <si>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</si>
  <si>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</si>
  <si>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</si>
  <si>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</si>
  <si>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</si>
  <si>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</si>
  <si>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</si>
  <si>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</si>
  <si>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</si>
  <si>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</si>
  <si>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</si>
  <si>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</si>
  <si>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</si>
  <si>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</si>
  <si>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</si>
  <si>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</si>
  <si>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</si>
  <si>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</si>
  <si>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</si>
  <si>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</si>
  <si>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</si>
  <si>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</si>
  <si>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</si>
  <si>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</si>
  <si>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</si>
  <si>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</si>
  <si>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</si>
  <si>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</si>
  <si>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</si>
  <si>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</si>
  <si>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</si>
  <si>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</si>
  <si>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</si>
  <si>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</si>
  <si>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</si>
  <si>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</si>
  <si>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</si>
  <si>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</si>
  <si>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</si>
  <si>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</si>
  <si>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</si>
  <si>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</si>
  <si>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</si>
  <si>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</si>
  <si>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</si>
  <si>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</si>
  <si>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</si>
  <si>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</si>
  <si>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</si>
  <si>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</si>
  <si>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</si>
  <si>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</si>
  <si>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</si>
  <si>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</si>
  <si>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</si>
  <si>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</si>
  <si>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</si>
  <si>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</si>
  <si>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</si>
  <si>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</si>
  <si>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</si>
  <si>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</si>
  <si>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</si>
  <si>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</si>
  <si>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</si>
  <si>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</si>
  <si>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</si>
  <si>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</si>
  <si>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</si>
  <si>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</si>
  <si>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</si>
  <si>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</si>
  <si>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</si>
  <si>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</si>
  <si>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</si>
  <si>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</si>
  <si>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</si>
  <si>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</si>
  <si>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</si>
  <si>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</si>
  <si>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</si>
  <si>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</si>
  <si>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</si>
  <si>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</si>
  <si>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</si>
  <si>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</si>
  <si>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</si>
  <si>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</si>
  <si>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</si>
  <si>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</si>
  <si>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</si>
  <si>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</si>
  <si>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</si>
  <si>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</si>
  <si>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</si>
  <si>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</si>
  <si>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</si>
  <si>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</si>
  <si>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</si>
  <si>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</si>
  <si>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</si>
  <si>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</si>
  <si>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</si>
  <si>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</si>
  <si>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</si>
  <si>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</si>
  <si>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</si>
  <si>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</si>
  <si>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</si>
  <si>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</si>
  <si>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</si>
  <si>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</si>
  <si>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</si>
  <si>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</si>
  <si>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</si>
  <si>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</si>
  <si>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</si>
  <si>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</si>
  <si>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</si>
  <si>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</si>
  <si>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</si>
  <si>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</si>
  <si>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</si>
  <si>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</si>
  <si>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</si>
  <si>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</si>
  <si>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</si>
  <si>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</si>
  <si>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</si>
  <si>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</si>
  <si>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</si>
  <si>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</si>
  <si>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</si>
  <si>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</si>
  <si>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</si>
  <si>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</si>
  <si>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</si>
  <si>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</si>
  <si>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</si>
  <si>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</si>
  <si>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</si>
  <si>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</si>
  <si>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</si>
  <si>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</si>
  <si>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</si>
  <si>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</si>
  <si>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</si>
  <si>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</si>
  <si>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</si>
  <si>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</si>
  <si>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</si>
  <si>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</si>
  <si>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</si>
  <si>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</si>
  <si>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</si>
  <si>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</si>
  <si>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</si>
  <si>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</si>
  <si>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</si>
  <si>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</si>
  <si>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</si>
  <si>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</si>
  <si>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</si>
  <si>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</si>
  <si>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</si>
  <si>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</si>
  <si>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</si>
  <si>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</si>
  <si>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</si>
  <si>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</si>
  <si>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</si>
  <si>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</si>
  <si>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</si>
  <si>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</si>
  <si>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</si>
  <si>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</si>
  <si>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</si>
  <si>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</si>
  <si>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</si>
  <si>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</si>
  <si>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</si>
  <si>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</si>
  <si>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</si>
  <si>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</si>
  <si>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</si>
  <si>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</si>
  <si>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</si>
  <si>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</si>
  <si>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</si>
  <si>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</si>
  <si>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</si>
  <si>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</si>
  <si>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</si>
  <si>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</si>
  <si>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</si>
  <si>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</si>
  <si>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</si>
  <si>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</si>
  <si>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</si>
  <si>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</si>
  <si>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</si>
  <si>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</si>
  <si>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</si>
  <si>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</si>
  <si>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</si>
  <si>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</si>
  <si>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</si>
  <si>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</si>
  <si>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</si>
  <si>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</si>
  <si>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</si>
  <si>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</si>
  <si>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</si>
  <si>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</si>
  <si>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</si>
  <si>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</si>
  <si>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</si>
  <si>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</si>
  <si>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</si>
  <si>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</si>
  <si>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</si>
  <si>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</si>
  <si>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</si>
  <si>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</si>
  <si>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</si>
  <si>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</si>
  <si>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</si>
  <si>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</si>
  <si>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</si>
  <si>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</si>
  <si>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</si>
  <si>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</si>
  <si>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</si>
  <si>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</si>
  <si>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</si>
  <si>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</si>
  <si>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</si>
  <si>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</si>
  <si>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</si>
  <si>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</si>
  <si>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</si>
  <si>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</si>
  <si>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</si>
  <si>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</si>
  <si>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</si>
  <si>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</si>
  <si>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</si>
  <si>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</si>
  <si>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</si>
  <si>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</si>
  <si>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</si>
  <si>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</si>
  <si>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</si>
  <si>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</si>
  <si>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</si>
  <si>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</si>
  <si>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</si>
  <si>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</si>
  <si>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</si>
  <si>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</si>
  <si>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</si>
  <si>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</si>
  <si>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</si>
  <si>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</si>
  <si>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</si>
  <si>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</si>
  <si>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</si>
  <si>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</si>
  <si>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</si>
  <si>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</si>
  <si>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</si>
  <si>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</si>
  <si>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</si>
  <si>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</si>
  <si>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</si>
  <si>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</si>
  <si>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</si>
  <si>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</si>
  <si>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</si>
  <si>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</si>
  <si>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</si>
  <si>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</si>
  <si>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</si>
  <si>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</si>
  <si>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</si>
  <si>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</si>
  <si>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</si>
  <si>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</si>
  <si>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</si>
  <si>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</si>
  <si>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</si>
  <si>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</si>
  <si>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</si>
  <si>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</si>
  <si>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</si>
  <si>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</si>
  <si>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</si>
  <si>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</si>
  <si>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</si>
  <si>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</si>
  <si>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</si>
  <si>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</si>
  <si>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</si>
  <si>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</si>
  <si>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</si>
  <si>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</si>
  <si>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</si>
  <si>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</si>
  <si>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</si>
  <si>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</si>
  <si>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</si>
  <si>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</si>
  <si>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</si>
  <si>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</si>
  <si>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</si>
  <si>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</si>
  <si>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</si>
  <si>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</si>
  <si>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</si>
  <si>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</si>
  <si>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</si>
  <si>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</si>
  <si>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</si>
  <si>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</si>
  <si>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</si>
  <si>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</si>
  <si>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</si>
  <si>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</si>
  <si>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</si>
  <si>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</si>
  <si>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</si>
  <si>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</si>
  <si>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</si>
  <si>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</si>
  <si>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</si>
  <si>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</si>
  <si>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</si>
  <si>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</si>
  <si>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</si>
  <si>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</si>
  <si>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</si>
  <si>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</si>
  <si>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</si>
  <si>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</si>
  <si>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</si>
  <si>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</si>
  <si>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</si>
  <si>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</si>
  <si>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</si>
  <si>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</si>
  <si>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</si>
  <si>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</si>
  <si>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</si>
  <si>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</si>
  <si>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</si>
  <si>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</si>
  <si>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</si>
  <si>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</si>
  <si>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</si>
  <si>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</si>
  <si>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</si>
  <si>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</si>
  <si>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</si>
  <si>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</si>
  <si>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</si>
  <si>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</si>
  <si>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</si>
  <si>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</si>
  <si>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</si>
  <si>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</si>
  <si>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</si>
  <si>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</si>
  <si>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</si>
  <si>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</si>
  <si>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</si>
  <si>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</si>
  <si>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</si>
  <si>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</si>
  <si>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</si>
  <si>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</si>
  <si>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</si>
  <si>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</si>
  <si>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</si>
  <si>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</si>
  <si>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</si>
  <si>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</si>
  <si>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</si>
  <si>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</si>
  <si>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</si>
  <si>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</si>
  <si>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</si>
  <si>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</si>
  <si>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</si>
  <si>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</si>
  <si>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</si>
  <si>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</si>
  <si>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</si>
  <si>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</si>
  <si>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</si>
  <si>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</si>
  <si>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</si>
  <si>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</si>
  <si>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</si>
  <si>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</si>
  <si>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</si>
  <si>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</si>
  <si>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</si>
  <si>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</si>
  <si>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</si>
  <si>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</si>
  <si>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</si>
  <si>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</si>
  <si>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</si>
  <si>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</si>
  <si>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</si>
  <si>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</si>
  <si>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</si>
  <si>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</si>
  <si>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</si>
  <si>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</si>
  <si>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</si>
  <si>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</si>
  <si>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</si>
  <si>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</si>
  <si>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</si>
  <si>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</si>
  <si>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</si>
  <si>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</si>
  <si>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</si>
  <si>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</si>
  <si>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</si>
  <si>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</si>
  <si>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</si>
  <si>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</si>
  <si>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</si>
  <si>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</si>
  <si>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</si>
  <si>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</si>
  <si>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</si>
  <si>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</si>
  <si>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</si>
  <si>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</si>
  <si>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</si>
  <si>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</si>
  <si>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</si>
  <si>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</si>
  <si>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</si>
  <si>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</si>
  <si>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</si>
  <si>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</si>
  <si>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</si>
  <si>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</si>
  <si>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</si>
  <si>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</si>
  <si>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</si>
  <si>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</si>
  <si>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</si>
  <si>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</si>
  <si>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</si>
  <si>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</si>
  <si>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</si>
  <si>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</si>
  <si>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</si>
  <si>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</si>
  <si>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</si>
  <si>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</si>
  <si>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</si>
  <si>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</si>
  <si>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</si>
  <si>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</si>
  <si>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</si>
  <si>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</si>
  <si>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</si>
  <si>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</si>
  <si>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</si>
  <si>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</si>
  <si>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</si>
  <si>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</si>
  <si>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</si>
  <si>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</si>
  <si>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</si>
  <si>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</si>
  <si>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</si>
  <si>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</si>
  <si>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</si>
  <si>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</si>
  <si>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</si>
  <si>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</si>
  <si>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</si>
  <si>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</si>
  <si>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</si>
  <si>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</si>
  <si>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</si>
  <si>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</si>
  <si>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</si>
  <si>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</si>
  <si>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</si>
  <si>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</si>
  <si>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</si>
  <si>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</si>
  <si>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</si>
  <si>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</si>
  <si>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</si>
  <si>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</si>
  <si>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</si>
  <si>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</si>
  <si>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</si>
  <si>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</si>
  <si>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</si>
  <si>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</si>
  <si>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</si>
  <si>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</si>
  <si>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</si>
  <si>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</si>
  <si>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</si>
  <si>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</si>
  <si>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</si>
  <si>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</si>
  <si>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</si>
  <si>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</si>
  <si>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</si>
  <si>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</si>
  <si>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</si>
  <si>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</si>
  <si>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</si>
  <si>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</si>
  <si>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</si>
  <si>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</si>
  <si>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</si>
  <si>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</si>
  <si>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</si>
  <si>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</si>
  <si>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</si>
  <si>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</si>
  <si>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</si>
  <si>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</si>
  <si>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</si>
  <si>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</si>
  <si>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</si>
  <si>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</si>
  <si>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</si>
  <si>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</si>
  <si>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</si>
  <si>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</si>
  <si>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</si>
  <si>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</si>
  <si>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</si>
  <si>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</si>
  <si>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</si>
  <si>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</si>
  <si>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</si>
  <si>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</si>
  <si>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</si>
  <si>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</si>
  <si>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</si>
  <si>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</si>
  <si>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</si>
  <si>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</si>
  <si>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</si>
  <si>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</si>
  <si>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</si>
  <si>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</si>
  <si>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</si>
  <si>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</si>
  <si>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</si>
  <si>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</si>
  <si>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</si>
  <si>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</si>
  <si>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</si>
  <si>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</si>
  <si>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</si>
  <si>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</si>
  <si>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</si>
  <si>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</si>
  <si>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</si>
  <si>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</si>
  <si>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</si>
  <si>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</si>
  <si>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</si>
  <si>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</si>
  <si>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</si>
  <si>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</si>
  <si>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</si>
  <si>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</si>
  <si>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</si>
  <si>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</si>
  <si>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</si>
  <si>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</si>
  <si>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</si>
  <si>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</si>
  <si>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</si>
  <si>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</si>
  <si>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</si>
  <si>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</si>
  <si>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</si>
  <si>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</si>
  <si>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</si>
  <si>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</si>
  <si>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</si>
  <si>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</si>
  <si>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</si>
  <si>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</si>
  <si>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</si>
  <si>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</si>
  <si>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</si>
  <si>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</si>
  <si>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</si>
  <si>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</si>
  <si>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</si>
  <si>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</si>
  <si>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</si>
  <si>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</si>
  <si>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</si>
  <si>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</si>
  <si>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</si>
  <si>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</si>
  <si>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</si>
  <si>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</si>
  <si>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</si>
  <si>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</si>
  <si>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</si>
  <si>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</si>
  <si>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</si>
  <si>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</si>
  <si>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</si>
  <si>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</si>
  <si>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</si>
  <si>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</si>
  <si>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</si>
  <si>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</si>
  <si>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</si>
  <si>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</si>
  <si>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</si>
  <si>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</si>
  <si>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</si>
  <si>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</si>
  <si>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</si>
  <si>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</si>
  <si>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</si>
  <si>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</si>
  <si>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</si>
  <si>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</si>
  <si>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</si>
  <si>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</si>
  <si>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</si>
  <si>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</si>
  <si>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</si>
  <si>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</si>
  <si>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</si>
  <si>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</si>
  <si>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</si>
  <si>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</si>
  <si>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</si>
  <si>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</si>
  <si>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</si>
  <si>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</si>
  <si>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</si>
  <si>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</si>
  <si>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</si>
  <si>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</si>
  <si>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</si>
  <si>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</si>
  <si>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</si>
  <si>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</si>
  <si>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</si>
  <si>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</si>
  <si>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</si>
  <si>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</si>
  <si>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</si>
  <si>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</si>
  <si>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</si>
  <si>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</si>
  <si>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</si>
  <si>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</si>
  <si>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</si>
  <si>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</si>
  <si>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</si>
  <si>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</si>
  <si>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</si>
  <si>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</si>
  <si>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</si>
  <si>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</si>
  <si>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</si>
  <si>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</si>
  <si>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</si>
  <si>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</si>
  <si>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</si>
  <si>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</si>
  <si>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</si>
  <si>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</si>
  <si>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</si>
  <si>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</si>
  <si>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</si>
  <si>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</si>
  <si>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</si>
  <si>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</si>
  <si>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</si>
  <si>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</si>
  <si>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</si>
  <si>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</si>
  <si>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</si>
  <si>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</si>
  <si>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</si>
  <si>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</si>
  <si>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</si>
  <si>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</si>
  <si>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</si>
  <si>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</si>
  <si>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</si>
  <si>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</si>
  <si>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</si>
  <si>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</si>
  <si>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</si>
  <si>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</si>
  <si>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</si>
  <si>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</si>
  <si>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</si>
  <si>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</si>
  <si>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</si>
  <si>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</si>
  <si>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</si>
  <si>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</si>
  <si>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</si>
  <si>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</si>
  <si>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</si>
  <si>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</si>
  <si>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</si>
  <si>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</si>
  <si>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</si>
  <si>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</si>
  <si>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</si>
  <si>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</si>
  <si>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</si>
  <si>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</si>
  <si>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</si>
  <si>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</si>
  <si>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</si>
  <si>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</si>
  <si>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</si>
  <si>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</si>
  <si>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</si>
  <si>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</si>
  <si>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</si>
  <si>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</si>
  <si>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</si>
  <si>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</si>
  <si>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</si>
  <si>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</si>
  <si>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</si>
  <si>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</si>
  <si>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</si>
  <si>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</si>
  <si>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</si>
  <si>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</si>
  <si>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</si>
  <si>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</si>
  <si>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</si>
  <si>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</si>
  <si>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</si>
  <si>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</si>
  <si>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</si>
  <si>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</si>
  <si>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</si>
  <si>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</si>
  <si>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</si>
  <si>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</si>
  <si>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</si>
  <si>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</si>
  <si>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</si>
  <si>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</si>
  <si>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</si>
  <si>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</si>
  <si>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</si>
  <si>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</si>
  <si>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</si>
  <si>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</si>
  <si>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</si>
  <si>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</si>
  <si>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</si>
  <si>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</si>
  <si>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</si>
  <si>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</si>
  <si>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</si>
  <si>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</si>
  <si>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</si>
  <si>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</si>
  <si>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</si>
  <si>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</si>
  <si>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</si>
  <si>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</si>
  <si>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</si>
  <si>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</si>
  <si>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</si>
  <si>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</si>
  <si>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</si>
  <si>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</si>
  <si>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</si>
  <si>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</si>
  <si>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</si>
  <si>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</si>
  <si>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</si>
  <si>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</si>
  <si>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</si>
  <si>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</si>
  <si>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</si>
  <si>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</si>
  <si>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</si>
  <si>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</si>
  <si>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</si>
  <si>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</si>
  <si>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</si>
  <si>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</si>
  <si>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</si>
  <si>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</si>
  <si>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</si>
  <si>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</si>
  <si>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</si>
  <si>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</si>
  <si>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</si>
  <si>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</si>
  <si>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</si>
  <si>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</si>
  <si>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</si>
  <si>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</si>
  <si>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</si>
  <si>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</si>
  <si>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</si>
  <si>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</si>
  <si>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</si>
  <si>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</si>
  <si>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</si>
  <si>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</si>
  <si>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</si>
  <si>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</si>
  <si>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</si>
  <si>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</si>
  <si>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</si>
  <si>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</si>
  <si>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</si>
  <si>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</si>
  <si>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</si>
  <si>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</si>
  <si>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</si>
  <si>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</si>
  <si>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</si>
  <si>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</si>
  <si>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</si>
  <si>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</si>
  <si>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</si>
  <si>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</si>
  <si>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</si>
  <si>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</si>
  <si>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</si>
  <si>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</si>
  <si>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</si>
  <si>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</si>
  <si>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</si>
  <si>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</si>
  <si>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</si>
  <si>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</si>
  <si>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</si>
  <si>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</si>
  <si>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</si>
  <si>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</si>
  <si>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</si>
  <si>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</si>
  <si>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</si>
  <si>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</si>
  <si>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</si>
  <si>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</si>
  <si>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</si>
  <si>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</si>
  <si>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</si>
  <si>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</si>
  <si>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</si>
  <si>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</si>
  <si>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</si>
  <si>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</si>
  <si>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</si>
  <si>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</si>
  <si>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</si>
  <si>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</si>
  <si>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</si>
  <si>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</si>
  <si>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</si>
  <si>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</si>
  <si>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</si>
  <si>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</si>
  <si>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</si>
  <si>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</si>
  <si>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</si>
  <si>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</si>
  <si>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</si>
  <si>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</si>
  <si>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</si>
  <si>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</si>
  <si>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</si>
  <si>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</si>
  <si>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</si>
  <si>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</si>
  <si>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</si>
  <si>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</si>
  <si>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</si>
  <si>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</si>
  <si>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</si>
  <si>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</si>
  <si>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</si>
  <si>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</si>
  <si>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</si>
  <si>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</si>
  <si>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</si>
  <si>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</si>
  <si>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</si>
  <si>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</si>
  <si>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</si>
  <si>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</si>
  <si>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</si>
  <si>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</si>
  <si>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</si>
  <si>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</si>
  <si>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</si>
  <si>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</si>
  <si>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</si>
  <si>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</si>
  <si>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</si>
  <si>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</si>
  <si>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</si>
  <si>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</si>
  <si>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</si>
  <si>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</si>
  <si>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</si>
  <si>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</si>
  <si>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</si>
  <si>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</si>
  <si>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</si>
  <si>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</si>
  <si>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</si>
  <si>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</si>
  <si>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</si>
  <si>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</si>
  <si>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</si>
  <si>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</si>
  <si>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</si>
  <si>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</si>
  <si>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</si>
  <si>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</si>
  <si>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</si>
  <si>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</si>
  <si>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</si>
  <si>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</si>
  <si>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</si>
  <si>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</si>
  <si>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</si>
  <si>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</si>
  <si>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</si>
  <si>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</si>
  <si>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</si>
  <si>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</si>
  <si>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</si>
  <si>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</si>
  <si>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</si>
  <si>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</si>
  <si>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</si>
  <si>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</si>
  <si>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</si>
  <si>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</si>
  <si>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</si>
  <si>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</si>
  <si>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</si>
  <si>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</si>
  <si>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</si>
  <si>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</si>
  <si>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</si>
  <si>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</si>
  <si>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</si>
  <si>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</si>
  <si>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</si>
  <si>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</si>
  <si>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</si>
  <si>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</si>
  <si>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</si>
  <si>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</si>
  <si>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</si>
  <si>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</si>
  <si>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</si>
  <si>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</si>
  <si>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</si>
  <si>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</si>
  <si>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</si>
  <si>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</si>
  <si>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</si>
  <si>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</si>
  <si>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</si>
  <si>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</si>
  <si>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</si>
  <si>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</si>
  <si>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</si>
  <si>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</si>
  <si>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</si>
  <si>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</si>
  <si>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</si>
  <si>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</si>
  <si>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</si>
  <si>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</si>
  <si>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</si>
  <si>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</si>
  <si>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</si>
  <si>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</si>
  <si>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</si>
  <si>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</si>
  <si>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</si>
  <si>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</si>
  <si>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</si>
  <si>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</si>
  <si>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</si>
  <si>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</si>
  <si>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</si>
  <si>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</si>
  <si>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</si>
  <si>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</si>
  <si>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</si>
  <si>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</si>
  <si>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</si>
  <si>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</si>
  <si>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</si>
  <si>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</si>
  <si>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</si>
  <si>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</si>
  <si>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</si>
  <si>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</si>
  <si>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</si>
  <si>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</si>
  <si>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</si>
  <si>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</si>
  <si>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</si>
  <si>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</si>
  <si>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</si>
  <si>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</si>
  <si>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</si>
  <si>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</si>
  <si>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</si>
  <si>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</si>
  <si>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</si>
  <si>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</si>
  <si>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</si>
  <si>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</si>
  <si>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</si>
  <si>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</si>
  <si>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</si>
  <si>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</si>
  <si>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</si>
  <si>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</si>
  <si>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</si>
  <si>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</si>
  <si>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</si>
  <si>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</si>
  <si>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</si>
  <si>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</si>
  <si>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</si>
  <si>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</si>
  <si>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</si>
  <si>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</si>
  <si>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</si>
  <si>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</si>
  <si>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</si>
  <si>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</si>
  <si>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</si>
  <si>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</si>
  <si>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</si>
  <si>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</si>
  <si>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</si>
  <si>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</si>
  <si>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</si>
  <si>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</si>
  <si>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</si>
  <si>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</si>
  <si>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</si>
  <si>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</si>
  <si>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</si>
  <si>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</si>
  <si>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</si>
  <si>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</si>
  <si>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</si>
  <si>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</si>
  <si>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</si>
  <si>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</si>
  <si>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</si>
  <si>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</si>
  <si>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</si>
  <si>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</si>
  <si>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</si>
  <si>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</si>
  <si>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</si>
  <si>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</si>
  <si>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</si>
  <si>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</si>
  <si>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</si>
  <si>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</si>
  <si>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</si>
  <si>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</si>
  <si>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</si>
  <si>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</si>
  <si>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</si>
  <si>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</si>
  <si>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</si>
  <si>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</si>
  <si>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</si>
  <si>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</si>
  <si>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</si>
  <si>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</si>
  <si>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</si>
  <si>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</si>
  <si>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</si>
  <si>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</si>
  <si>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</si>
  <si>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</si>
  <si>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</si>
  <si>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</si>
  <si>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</si>
  <si>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</si>
  <si>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</si>
  <si>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</si>
  <si>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</si>
  <si>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</si>
  <si>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</si>
  <si>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</si>
  <si>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</si>
  <si>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</si>
  <si>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</si>
  <si>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</si>
  <si>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</si>
  <si>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</si>
  <si>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</si>
  <si>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</si>
  <si>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</si>
  <si>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</si>
  <si>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</si>
  <si>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</si>
  <si>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</si>
  <si>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</si>
  <si>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</si>
  <si>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</si>
  <si>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</si>
  <si>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</si>
  <si>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</si>
  <si>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</si>
  <si>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</si>
  <si>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</si>
  <si>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</si>
  <si>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</si>
  <si>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</si>
  <si>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</si>
  <si>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</si>
  <si>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</si>
  <si>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</si>
  <si>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</si>
  <si>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</si>
  <si>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</si>
  <si>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</si>
  <si>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</si>
  <si>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</si>
  <si>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</si>
  <si>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</si>
  <si>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</si>
  <si>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</si>
  <si>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</si>
  <si>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</si>
  <si>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</si>
  <si>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</si>
  <si>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</si>
  <si>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</si>
  <si>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</si>
  <si>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</si>
  <si>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</si>
  <si>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</si>
  <si>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</si>
  <si>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</si>
  <si>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</si>
  <si>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</si>
  <si>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</si>
  <si>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</si>
  <si>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</si>
  <si>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</si>
  <si>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</si>
  <si>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</si>
  <si>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</si>
  <si>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</si>
  <si>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</si>
  <si>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</si>
  <si>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</si>
  <si>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</si>
  <si>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</si>
  <si>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</si>
  <si>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</si>
  <si>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</si>
  <si>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</si>
  <si>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</si>
  <si>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</si>
  <si>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</si>
  <si>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</si>
  <si>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</si>
  <si>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</si>
  <si>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</si>
  <si>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</si>
  <si>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</si>
  <si>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</si>
  <si>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</si>
  <si>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</si>
  <si>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</si>
  <si>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</si>
  <si>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</si>
  <si>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</si>
  <si>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</si>
  <si>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</si>
  <si>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</si>
  <si>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</si>
  <si>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</si>
  <si>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</si>
  <si>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</si>
  <si>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</si>
  <si>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</si>
  <si>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</si>
  <si>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</si>
  <si>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</si>
  <si>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</si>
  <si>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</si>
  <si>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</si>
  <si>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</si>
  <si>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</si>
  <si>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</si>
  <si>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</si>
  <si>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</si>
  <si>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</si>
  <si>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</si>
  <si>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</si>
  <si>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</si>
  <si>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</si>
  <si>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</si>
  <si>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</si>
  <si>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</si>
  <si>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</si>
  <si>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</si>
  <si>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</si>
  <si>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</si>
  <si>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</si>
  <si>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</si>
  <si>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</si>
  <si>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</si>
  <si>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</si>
  <si>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</si>
  <si>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</si>
  <si>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</si>
  <si>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</si>
  <si>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</si>
  <si>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</si>
  <si>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</si>
  <si>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</si>
  <si>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</si>
  <si>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</si>
  <si>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</si>
  <si>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</si>
  <si>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</si>
  <si>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</si>
  <si>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</si>
  <si>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</si>
  <si>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</si>
  <si>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</si>
  <si>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</si>
  <si>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</si>
  <si>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</si>
  <si>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</si>
  <si>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</si>
  <si>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</si>
  <si>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</si>
  <si>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</si>
  <si>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</si>
  <si>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</si>
  <si>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</si>
  <si>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</si>
  <si>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</si>
  <si>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</si>
  <si>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</si>
  <si>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</si>
  <si>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</si>
  <si>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</si>
  <si>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</si>
  <si>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</si>
  <si>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</si>
  <si>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</si>
  <si>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</si>
  <si>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</si>
  <si>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</si>
  <si>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</si>
  <si>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</si>
  <si>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</si>
  <si>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</si>
  <si>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</si>
  <si>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</si>
  <si>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</si>
  <si>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</si>
  <si>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</si>
  <si>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</si>
  <si>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</si>
  <si>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</si>
  <si>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</si>
  <si>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</si>
  <si>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</si>
  <si>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</si>
  <si>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</si>
  <si>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</si>
  <si>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</si>
  <si>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</si>
  <si>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</si>
  <si>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</si>
  <si>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</si>
  <si>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</si>
  <si>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</si>
  <si>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</si>
  <si>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</si>
  <si>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</si>
  <si>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</si>
  <si>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</si>
  <si>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</si>
  <si>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</si>
  <si>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</si>
  <si>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</si>
  <si>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</si>
  <si>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</si>
  <si>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</si>
  <si>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</si>
  <si>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</si>
  <si>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</si>
  <si>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</si>
  <si>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</si>
  <si>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</si>
  <si>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</si>
  <si>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</si>
  <si>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</si>
  <si>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</si>
  <si>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</si>
  <si>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</si>
  <si>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</si>
  <si>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</si>
  <si>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</si>
  <si>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</si>
  <si>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</si>
  <si>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</si>
  <si>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</si>
  <si>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</si>
  <si>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</si>
  <si>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</si>
  <si>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</si>
  <si>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</si>
  <si>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</si>
  <si>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</si>
  <si>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</si>
  <si>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</si>
  <si>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</si>
  <si>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</si>
  <si>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</si>
  <si>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</si>
  <si>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</si>
  <si>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</si>
  <si>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</si>
  <si>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</si>
  <si>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</si>
  <si>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</si>
  <si>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</si>
  <si>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</si>
  <si>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</si>
  <si>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</si>
  <si>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</si>
  <si>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</si>
  <si>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</si>
  <si>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</si>
  <si>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</si>
  <si>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</si>
  <si>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</si>
  <si>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</si>
  <si>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</si>
  <si>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</si>
  <si>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</si>
  <si>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</si>
  <si>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</si>
  <si>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</si>
  <si>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</si>
  <si>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</si>
  <si>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</si>
  <si>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</si>
  <si>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</si>
  <si>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</si>
  <si>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</si>
  <si>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</si>
  <si>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</si>
  <si>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</si>
  <si>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</si>
  <si>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</si>
  <si>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</si>
  <si>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</si>
  <si>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</si>
  <si>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</si>
  <si>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</si>
  <si>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</si>
  <si>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</si>
  <si>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</si>
  <si>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</si>
  <si>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</si>
  <si>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</si>
  <si>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</si>
  <si>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</si>
  <si>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</si>
  <si>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</si>
  <si>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</si>
  <si>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</si>
  <si>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</si>
  <si>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</si>
  <si>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</si>
  <si>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</si>
  <si>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</si>
  <si>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</si>
  <si>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</si>
  <si>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</si>
  <si>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</si>
  <si>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</si>
  <si>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</si>
  <si>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</si>
  <si>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</si>
  <si>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</si>
  <si>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</si>
  <si>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</si>
  <si>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</si>
  <si>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</si>
  <si>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</si>
  <si>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</si>
  <si>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</si>
  <si>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</si>
  <si>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</si>
  <si>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</si>
  <si>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</si>
  <si>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</si>
  <si>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</si>
  <si>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</si>
  <si>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</si>
  <si>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</si>
  <si>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</si>
  <si>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</si>
  <si>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</si>
  <si>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</si>
  <si>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</si>
  <si>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</si>
  <si>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</si>
  <si>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</si>
  <si>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</si>
  <si>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</si>
  <si>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</si>
  <si>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</si>
  <si>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</si>
  <si>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</si>
  <si>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</si>
  <si>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</si>
  <si>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</si>
  <si>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</si>
  <si>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</si>
  <si>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</si>
  <si>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</si>
  <si>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</si>
  <si>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</si>
  <si>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</si>
  <si>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</si>
  <si>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</si>
  <si>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</si>
  <si>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</si>
  <si>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</si>
  <si>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</si>
  <si>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</si>
  <si>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</si>
  <si>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</si>
  <si>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</si>
  <si>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</si>
  <si>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</si>
  <si>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</si>
  <si>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</si>
  <si>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</si>
  <si>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</si>
  <si>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</si>
  <si>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</si>
  <si>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</si>
  <si>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</si>
  <si>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</si>
  <si>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</si>
  <si>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</si>
  <si>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</si>
  <si>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</si>
  <si>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</si>
  <si>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</si>
  <si>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</si>
  <si>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</si>
  <si>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</si>
  <si>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</si>
  <si>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</si>
  <si>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</si>
  <si>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</si>
  <si>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</si>
  <si>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</si>
  <si>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</si>
  <si>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</si>
  <si>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</si>
  <si>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</si>
  <si>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</si>
  <si>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</si>
  <si>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</si>
  <si>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</si>
  <si>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</si>
  <si>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</si>
  <si>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</si>
  <si>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</si>
  <si>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</si>
  <si>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</si>
  <si>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</si>
  <si>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</si>
  <si>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</si>
  <si>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</si>
  <si>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</si>
  <si>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</si>
  <si>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</si>
  <si>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</si>
  <si>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</si>
  <si>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</si>
  <si>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</si>
  <si>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</si>
  <si>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</si>
  <si>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</si>
  <si>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</si>
  <si>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</si>
  <si>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</si>
  <si>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</si>
  <si>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</si>
  <si>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</si>
  <si>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</si>
  <si>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</si>
  <si>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</si>
  <si>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</si>
  <si>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</si>
  <si>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</si>
  <si>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</si>
  <si>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</si>
  <si>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</si>
  <si>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</si>
  <si>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</si>
  <si>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</si>
  <si>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</si>
  <si>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</si>
  <si>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</si>
  <si>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</si>
  <si>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</si>
  <si>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</si>
  <si>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</si>
  <si>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</si>
  <si>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</si>
  <si>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</si>
  <si>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</si>
  <si>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</si>
  <si>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</si>
  <si>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</si>
  <si>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</si>
  <si>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</si>
  <si>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</si>
  <si>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</si>
  <si>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</si>
  <si>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</si>
  <si>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</si>
  <si>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</si>
  <si>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</si>
  <si>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</si>
  <si>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</si>
  <si>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</si>
  <si>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</si>
  <si>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</si>
  <si>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</si>
  <si>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</si>
  <si>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</si>
  <si>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</si>
  <si>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</si>
  <si>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</si>
  <si>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</si>
  <si>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</si>
  <si>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</si>
  <si>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</si>
  <si>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</si>
  <si>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</si>
  <si>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</si>
  <si>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</si>
  <si>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</si>
  <si>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</si>
  <si>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</si>
  <si>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</si>
  <si>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2021-19-3</t>
  </si>
  <si>
    <t xml:space="preserve">Prestar los servicios de educación inicial en
el marco de la atención integral en
Desarrollo Infantil en Medio Familiar -DIMF-
,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</si>
</sst>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31"/>
  <sheetViews>
    <sheetView showGridLines="0" tabSelected="1" topLeftCell="I13" zoomScale="80" zoomScaleNormal="80"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2729</v>
      </c>
      <c r="D15" s="35"/>
      <c r="E15" s="35"/>
      <c r="F15" s="5"/>
      <c r="G15" s="32" t="s">
        <v>1168</v>
      </c>
      <c r="H15" s="102" t="s">
        <v>421</v>
      </c>
      <c r="I15" s="32" t="s">
        <v>2624</v>
      </c>
      <c r="J15" s="107"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178"/>
      <c r="I20" s="141" t="s">
        <v>421</v>
      </c>
      <c r="J20" s="142" t="s">
        <v>430</v>
      </c>
      <c r="K20" s="143">
        <v>1260257617</v>
      </c>
      <c r="L20" s="144"/>
      <c r="M20" s="144">
        <v>44561</v>
      </c>
      <c r="N20" s="127">
        <f>+(M20-L20)/30</f>
        <v>1485.3666666666666</v>
      </c>
      <c r="O20" s="130"/>
      <c r="U20" s="126"/>
      <c r="V20" s="104">
        <f ca="1">NOW()</f>
        <v>44200.609193402779</v>
      </c>
      <c r="W20" s="104">
        <f ca="1">NOW()</f>
        <v>44200.609193402779</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ASOCIACIÓN CAMPO VERDE DEL CHOCO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2730</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2720</v>
      </c>
      <c r="C73" s="116" t="s">
        <v>31</v>
      </c>
      <c r="D73" s="113" t="s">
        <v>2721</v>
      </c>
      <c r="E73" s="137">
        <v>42776</v>
      </c>
      <c r="F73" s="137">
        <v>43008</v>
      </c>
      <c r="G73" s="152">
        <f t="shared" si="3"/>
        <v>7.7333333333333334</v>
      </c>
      <c r="H73" s="114" t="s">
        <v>2725</v>
      </c>
      <c r="I73" s="113" t="s">
        <v>396</v>
      </c>
      <c r="J73" s="113" t="s">
        <v>882</v>
      </c>
      <c r="K73" s="115">
        <v>40000000</v>
      </c>
      <c r="L73" s="116" t="s">
        <v>2726</v>
      </c>
      <c r="M73" s="109">
        <v>1</v>
      </c>
      <c r="N73" s="116" t="s">
        <v>27</v>
      </c>
      <c r="O73" s="116" t="s">
        <v>1148</v>
      </c>
      <c r="P73" s="79"/>
    </row>
    <row r="74" spans="1:16" s="7" customFormat="1" ht="24.75" customHeight="1" outlineLevel="1" x14ac:dyDescent="0.25">
      <c r="A74" s="136">
        <v>27</v>
      </c>
      <c r="B74" s="114" t="s">
        <v>2722</v>
      </c>
      <c r="C74" s="116" t="s">
        <v>32</v>
      </c>
      <c r="D74" s="113" t="s">
        <v>2723</v>
      </c>
      <c r="E74" s="137">
        <v>42776</v>
      </c>
      <c r="F74" s="137">
        <v>43008</v>
      </c>
      <c r="G74" s="152">
        <f t="shared" si="3"/>
        <v>7.7333333333333334</v>
      </c>
      <c r="H74" s="114" t="s">
        <v>2727</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2724</v>
      </c>
      <c r="C75" s="116" t="s">
        <v>32</v>
      </c>
      <c r="D75" s="113" t="s">
        <v>2723</v>
      </c>
      <c r="E75" s="137">
        <v>42079</v>
      </c>
      <c r="F75" s="137">
        <v>42704</v>
      </c>
      <c r="G75" s="152">
        <f t="shared" si="3"/>
        <v>20.833333333333332</v>
      </c>
      <c r="H75" s="111" t="s">
        <v>2728</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2.5000000000000001E-2</v>
      </c>
      <c r="G179" s="157">
        <f>IF(F179&gt;0,SUM(E179+F179),"")</f>
        <v>4.4999999999999998E-2</v>
      </c>
      <c r="H179" s="5"/>
      <c r="I179" s="213" t="s">
        <v>2671</v>
      </c>
      <c r="J179" s="213"/>
      <c r="K179" s="213"/>
      <c r="L179" s="213"/>
      <c r="M179" s="164">
        <v>2.4E-2</v>
      </c>
      <c r="O179" s="8"/>
      <c r="Q179" s="19"/>
      <c r="R179" s="151">
        <f>IF(M179&gt;0,SUM(L179+M179),"")</f>
        <v>2.4E-2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4.4999999999999998E-2</v>
      </c>
      <c r="D185" s="91" t="s">
        <v>2628</v>
      </c>
      <c r="E185" s="94">
        <f>+(C185*SUM(K20:K35))</f>
        <v>56711592.765000001</v>
      </c>
      <c r="F185" s="92"/>
      <c r="G185" s="93"/>
      <c r="H185" s="88"/>
      <c r="I185" s="90" t="s">
        <v>2627</v>
      </c>
      <c r="J185" s="158">
        <f>+SUM(M179:M183)</f>
        <v>2.4E-2</v>
      </c>
      <c r="K185" s="194" t="s">
        <v>2628</v>
      </c>
      <c r="L185" s="194"/>
      <c r="M185" s="94">
        <f>+J185*(SUM(K20:K35))</f>
        <v>30246182.808000002</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idden="1" x14ac:dyDescent="0.25"/>
    <row r="216" spans="1:15" hidden="1" x14ac:dyDescent="0.25"/>
    <row r="217" spans="1:15" hidden="1" x14ac:dyDescent="0.25"/>
    <row r="218" spans="1:15" hidden="1" x14ac:dyDescent="0.25"/>
    <row r="219" spans="1:15" hidden="1" x14ac:dyDescent="0.25"/>
    <row r="220" spans="1:15" hidden="1" x14ac:dyDescent="0.25"/>
    <row r="221" spans="1:15" hidden="1" x14ac:dyDescent="0.25"/>
    <row r="222" spans="1:15" hidden="1" x14ac:dyDescent="0.25"/>
    <row r="223" spans="1:15" hidden="1" x14ac:dyDescent="0.25"/>
    <row r="224" spans="1:15" hidden="1" x14ac:dyDescent="0.25"/>
    <row r="225" hidden="1" x14ac:dyDescent="0.25"/>
    <row r="226" hidden="1" x14ac:dyDescent="0.25"/>
    <row r="227" hidden="1" x14ac:dyDescent="0.25"/>
    <row r="228" hidden="1" x14ac:dyDescent="0.25"/>
    <row r="229" hidden="1" x14ac:dyDescent="0.25"/>
    <row r="230" hidden="1" x14ac:dyDescent="0.25"/>
    <row r="231" hidden="1"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2020-12-22T18:27:47Z</cp:lastPrinted>
  <dcterms:created xsi:type="dcterms:W3CDTF">2020-10-14T21:57:42Z</dcterms:created>
  <dcterms:modified xsi:type="dcterms:W3CDTF">2021-01-04T19:37:31Z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