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CESAR INVITACION\CESAR\CESAR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<sst xmlns="http://schemas.openxmlformats.org/spreadsheetml/2006/main" count="3183" uniqueCount="2728">
  <si>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</si>
  <si>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</si>
  <si>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</si>
  <si>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</si>
  <si>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</si>
  <si>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</si>
  <si>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</si>
  <si>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</si>
  <si>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</si>
  <si>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</si>
  <si>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</si>
  <si>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</si>
  <si>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</si>
  <si>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</si>
  <si>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</si>
  <si>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</si>
  <si>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</si>
  <si>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</si>
  <si>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</si>
  <si>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</si>
  <si>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</si>
  <si>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</si>
  <si>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</si>
  <si>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</si>
  <si>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</si>
  <si>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</si>
  <si>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</si>
  <si>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</si>
  <si>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</si>
  <si>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</si>
  <si>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</si>
  <si>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</si>
  <si>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</si>
  <si>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</si>
  <si>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</si>
  <si>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</si>
  <si>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</si>
  <si>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</si>
  <si>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</si>
  <si>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</si>
  <si>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</si>
  <si>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</si>
  <si>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</si>
  <si>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</si>
  <si>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</si>
  <si>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</si>
  <si>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</si>
  <si>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</si>
  <si>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</si>
  <si>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</si>
  <si>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</si>
  <si>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</si>
  <si>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</si>
  <si>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</si>
  <si>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</si>
  <si>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</si>
  <si>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</si>
  <si>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</si>
  <si>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</si>
  <si>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</si>
  <si>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</si>
  <si>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</si>
  <si>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</si>
  <si>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</si>
  <si>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</si>
  <si>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</si>
  <si>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</si>
  <si>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</si>
  <si>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</si>
  <si>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</si>
  <si>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</si>
  <si>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</si>
  <si>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</si>
  <si>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</si>
  <si>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</si>
  <si>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</si>
  <si>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</si>
  <si>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</si>
  <si>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</si>
  <si>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</si>
  <si>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</si>
  <si>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</si>
  <si>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</si>
  <si>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</si>
  <si>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</si>
  <si>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</si>
  <si>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</si>
  <si>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</si>
  <si>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</si>
  <si>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</si>
  <si>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</si>
  <si>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</si>
  <si>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</si>
  <si>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</si>
  <si>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</si>
  <si>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</si>
  <si>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</si>
  <si>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</si>
  <si>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</si>
  <si>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</si>
  <si>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</si>
  <si>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</si>
  <si>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</si>
  <si>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</si>
  <si>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</si>
  <si>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</si>
  <si>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</si>
  <si>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</si>
  <si>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</si>
  <si>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</si>
  <si>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</si>
  <si>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</si>
  <si>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</si>
  <si>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</si>
  <si>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</si>
  <si>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</si>
  <si>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</si>
  <si>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</si>
  <si>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</si>
  <si>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</si>
  <si>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</si>
  <si>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</si>
  <si>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</si>
  <si>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</si>
  <si>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</si>
  <si>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</si>
  <si>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</si>
  <si>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</si>
  <si>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</si>
  <si>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</si>
  <si>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</si>
  <si>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</si>
  <si>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</si>
  <si>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</si>
  <si>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</si>
  <si>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</si>
  <si>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</si>
  <si>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</si>
  <si>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</si>
  <si>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</si>
  <si>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</si>
  <si>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</si>
  <si>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</si>
  <si>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</si>
  <si>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</si>
  <si>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</si>
  <si>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</si>
  <si>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</si>
  <si>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</si>
  <si>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</si>
  <si>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</si>
  <si>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</si>
  <si>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</si>
  <si>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</si>
  <si>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</si>
  <si>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</si>
  <si>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</si>
  <si>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</si>
  <si>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</si>
  <si>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</si>
  <si>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</si>
  <si>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</si>
  <si>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</si>
  <si>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</si>
  <si>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</si>
  <si>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</si>
  <si>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</si>
  <si>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</si>
  <si>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</si>
  <si>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</si>
  <si>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</si>
  <si>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</si>
  <si>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</si>
  <si>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</si>
  <si>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</si>
  <si>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</si>
  <si>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</si>
  <si>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</si>
  <si>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</si>
  <si>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</si>
  <si>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</si>
  <si>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</si>
  <si>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</si>
  <si>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</si>
  <si>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</si>
  <si>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</si>
  <si>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</si>
  <si>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</si>
  <si>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</si>
  <si>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</si>
  <si>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</si>
  <si>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</si>
  <si>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</si>
  <si>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</si>
  <si>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</si>
  <si>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</si>
  <si>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</si>
  <si>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</si>
  <si>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</si>
  <si>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</si>
  <si>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</si>
  <si>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</si>
  <si>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</si>
  <si>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</si>
  <si>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</si>
  <si>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</si>
  <si>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</si>
  <si>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</si>
  <si>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</si>
  <si>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</si>
  <si>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</si>
  <si>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</si>
  <si>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</si>
  <si>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</si>
  <si>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</si>
  <si>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</si>
  <si>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</si>
  <si>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</si>
  <si>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</si>
  <si>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</si>
  <si>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</si>
  <si>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</si>
  <si>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</si>
  <si>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</si>
  <si>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</si>
  <si>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</si>
  <si>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</si>
  <si>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</si>
  <si>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</si>
  <si>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</si>
  <si>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</si>
  <si>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</si>
  <si>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</si>
  <si>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</si>
  <si>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</si>
  <si>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</si>
  <si>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</si>
  <si>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</si>
  <si>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</si>
  <si>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</si>
  <si>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</si>
  <si>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</si>
  <si>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</si>
  <si>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</si>
  <si>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</si>
  <si>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</si>
  <si>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</si>
  <si>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</si>
  <si>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</si>
  <si>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</si>
  <si>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</si>
  <si>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</si>
  <si>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</si>
  <si>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</si>
  <si>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</si>
  <si>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</si>
  <si>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</si>
  <si>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</si>
  <si>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</si>
  <si>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</si>
  <si>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</si>
  <si>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</si>
  <si>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</si>
  <si>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</si>
  <si>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</si>
  <si>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</si>
  <si>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</si>
  <si>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</si>
  <si>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</si>
  <si>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</si>
  <si>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</si>
  <si>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</si>
  <si>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</si>
  <si>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</si>
  <si>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</si>
  <si>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</si>
  <si>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</si>
  <si>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</si>
  <si>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</si>
  <si>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</si>
  <si>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</si>
  <si>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</si>
  <si>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</si>
  <si>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</si>
  <si>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</si>
  <si>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</si>
  <si>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</si>
  <si>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</si>
  <si>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</si>
  <si>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</si>
  <si>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</si>
  <si>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</si>
  <si>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</si>
  <si>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</si>
  <si>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</si>
  <si>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</si>
  <si>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</si>
  <si>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</si>
  <si>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</si>
  <si>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</si>
  <si>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</si>
  <si>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</si>
  <si>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</si>
  <si>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</si>
  <si>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</si>
  <si>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</si>
  <si>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</si>
  <si>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</si>
  <si>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</si>
  <si>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</si>
  <si>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</si>
  <si>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</si>
  <si>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</si>
  <si>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</si>
  <si>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</si>
  <si>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</si>
  <si>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</si>
  <si>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</si>
  <si>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</si>
  <si>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</si>
  <si>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</si>
  <si>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</si>
  <si>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</si>
  <si>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</si>
  <si>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</si>
  <si>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</si>
  <si>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</si>
  <si>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</si>
  <si>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</si>
  <si>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</si>
  <si>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</si>
  <si>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</si>
  <si>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</si>
  <si>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</si>
  <si>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</si>
  <si>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</si>
  <si>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</si>
  <si>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</si>
  <si>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</si>
  <si>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</si>
  <si>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</si>
  <si>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</si>
  <si>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</si>
  <si>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</si>
  <si>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</si>
  <si>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</si>
  <si>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</si>
  <si>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</si>
  <si>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</si>
  <si>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</si>
  <si>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</si>
  <si>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</si>
  <si>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</si>
  <si>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</si>
  <si>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</si>
  <si>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</si>
  <si>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</si>
  <si>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</si>
  <si>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</si>
  <si>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</si>
  <si>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</si>
  <si>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</si>
  <si>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</si>
  <si>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</si>
  <si>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</si>
  <si>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</si>
  <si>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</si>
  <si>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</si>
  <si>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</si>
  <si>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</si>
  <si>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</si>
  <si>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</si>
  <si>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</si>
  <si>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</si>
  <si>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</si>
  <si>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</si>
  <si>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</si>
  <si>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</si>
  <si>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</si>
  <si>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</si>
  <si>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</si>
  <si>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</si>
  <si>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</si>
  <si>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</si>
  <si>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</si>
  <si>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</si>
  <si>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</si>
  <si>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</si>
  <si>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</si>
  <si>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</si>
  <si>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</si>
  <si>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</si>
  <si>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</si>
  <si>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</si>
  <si>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</si>
  <si>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</si>
  <si>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</si>
  <si>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</si>
  <si>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</si>
  <si>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</si>
  <si>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</si>
  <si>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</si>
  <si>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</si>
  <si>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</si>
  <si>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</si>
  <si>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</si>
  <si>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</si>
  <si>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</si>
  <si>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</si>
  <si>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</si>
  <si>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</si>
  <si>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</si>
  <si>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</si>
  <si>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</si>
  <si>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</si>
  <si>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</si>
  <si>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</si>
  <si>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</si>
  <si>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</si>
  <si>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</si>
  <si>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</si>
  <si>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</si>
  <si>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</si>
  <si>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</si>
  <si>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</si>
  <si>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</si>
  <si>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</si>
  <si>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</si>
  <si>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</si>
  <si>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</si>
  <si>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</si>
  <si>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</si>
  <si>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</si>
  <si>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</si>
  <si>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</si>
  <si>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</si>
  <si>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</si>
  <si>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</si>
  <si>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</si>
  <si>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</si>
  <si>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</si>
  <si>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</si>
  <si>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</si>
  <si>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</si>
  <si>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</si>
  <si>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</si>
  <si>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</si>
  <si>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</si>
  <si>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</si>
  <si>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</si>
  <si>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</si>
  <si>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</si>
  <si>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</si>
  <si>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</si>
  <si>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</si>
  <si>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</si>
  <si>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</si>
  <si>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</si>
  <si>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</si>
  <si>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</si>
  <si>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</si>
  <si>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</si>
  <si>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</si>
  <si>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</si>
  <si>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</si>
  <si>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</si>
  <si>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</si>
  <si>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</si>
  <si>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</si>
  <si>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</si>
  <si>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</si>
  <si>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</si>
  <si>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</si>
  <si>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</si>
  <si>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</si>
  <si>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</si>
  <si>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</si>
  <si>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</si>
  <si>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</si>
  <si>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</si>
  <si>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</si>
  <si>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</si>
  <si>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</si>
  <si>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</si>
  <si>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</si>
  <si>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</si>
  <si>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</si>
  <si>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</si>
  <si>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</si>
  <si>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</si>
  <si>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</si>
  <si>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</si>
  <si>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</si>
  <si>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</si>
  <si>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</si>
  <si>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</si>
  <si>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</si>
  <si>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</si>
  <si>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</si>
  <si>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</si>
  <si>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</si>
  <si>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</si>
  <si>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</si>
  <si>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</si>
  <si>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</si>
  <si>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</si>
  <si>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</si>
  <si>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</si>
  <si>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</si>
  <si>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</si>
  <si>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</si>
  <si>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</si>
  <si>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</si>
  <si>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</si>
  <si>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</si>
  <si>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</si>
  <si>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</si>
  <si>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</si>
  <si>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</si>
  <si>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</si>
  <si>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</si>
  <si>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</si>
  <si>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</si>
  <si>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</si>
  <si>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</si>
  <si>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</si>
  <si>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</si>
  <si>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</si>
  <si>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</si>
  <si>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</si>
  <si>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</si>
  <si>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</si>
  <si>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</si>
  <si>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</si>
  <si>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</si>
  <si>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</si>
  <si>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</si>
  <si>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</si>
  <si>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</si>
  <si>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</si>
  <si>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</si>
  <si>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</si>
  <si>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</si>
  <si>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</si>
  <si>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</si>
  <si>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</si>
  <si>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</si>
  <si>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</si>
  <si>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</si>
  <si>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</si>
  <si>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</si>
  <si>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</si>
  <si>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</si>
  <si>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</si>
  <si>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</si>
  <si>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</si>
  <si>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</si>
  <si>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</si>
  <si>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</si>
  <si>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</si>
  <si>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</si>
  <si>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</si>
  <si>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</si>
  <si>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</si>
  <si>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</si>
  <si>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</si>
  <si>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</si>
  <si>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</si>
  <si>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</si>
  <si>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</si>
  <si>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</si>
  <si>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</si>
  <si>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</si>
  <si>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</si>
  <si>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</si>
  <si>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</si>
  <si>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</si>
  <si>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</si>
  <si>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</si>
  <si>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</si>
  <si>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</si>
  <si>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</si>
  <si>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</si>
  <si>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</si>
  <si>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</si>
  <si>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</si>
  <si>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</si>
  <si>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</si>
  <si>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</si>
  <si>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</si>
  <si>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</si>
  <si>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</si>
  <si>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</si>
  <si>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</si>
  <si>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</si>
  <si>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</si>
  <si>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</si>
  <si>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</si>
  <si>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</si>
  <si>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</si>
  <si>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</si>
  <si>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</si>
  <si>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</si>
  <si>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</si>
  <si>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</si>
  <si>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</si>
  <si>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</si>
  <si>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</si>
  <si>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</si>
  <si>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</si>
  <si>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</si>
  <si>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</si>
  <si>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</si>
  <si>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</si>
  <si>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</si>
  <si>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</si>
  <si>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</si>
  <si>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</si>
  <si>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</si>
  <si>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</si>
  <si>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</si>
  <si>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</si>
  <si>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</si>
  <si>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</si>
  <si>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</si>
  <si>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</si>
  <si>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</si>
  <si>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</si>
  <si>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</si>
  <si>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</si>
  <si>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</si>
  <si>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</si>
  <si>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</si>
  <si>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</si>
  <si>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</si>
  <si>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</si>
  <si>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</si>
  <si>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</si>
  <si>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</si>
  <si>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</si>
  <si>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</si>
  <si>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</si>
  <si>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</si>
  <si>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</si>
  <si>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</si>
  <si>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</si>
  <si>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</si>
  <si>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</si>
  <si>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</si>
  <si>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</si>
  <si>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</si>
  <si>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</si>
  <si>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</si>
  <si>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</si>
  <si>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</si>
  <si>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</si>
  <si>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</si>
  <si>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</si>
  <si>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</si>
  <si>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</si>
  <si>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</si>
  <si>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</si>
  <si>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</si>
  <si>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</si>
  <si>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</si>
  <si>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</si>
  <si>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</si>
  <si>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</si>
  <si>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</si>
  <si>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</si>
  <si>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</si>
  <si>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</si>
  <si>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</si>
  <si>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</si>
  <si>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</si>
  <si>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</si>
  <si>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</si>
  <si>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</si>
  <si>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</si>
  <si>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</si>
  <si>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</si>
  <si>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</si>
  <si>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</si>
  <si>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</si>
  <si>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</si>
  <si>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</si>
  <si>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</si>
  <si>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</si>
  <si>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</si>
  <si>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</si>
  <si>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</si>
  <si>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</si>
  <si>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</si>
  <si>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</si>
  <si>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</si>
  <si>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</si>
  <si>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</si>
  <si>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</si>
  <si>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</si>
  <si>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</si>
  <si>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</si>
  <si>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</si>
  <si>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</si>
  <si>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</si>
  <si>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</si>
  <si>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</si>
  <si>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</si>
  <si>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</si>
  <si>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</si>
  <si>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</si>
  <si>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</si>
  <si>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</si>
  <si>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</si>
  <si>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</si>
  <si>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</si>
  <si>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</si>
  <si>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</si>
  <si>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</si>
  <si>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</si>
  <si>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</si>
  <si>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</si>
  <si>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</si>
  <si>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</si>
  <si>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</si>
  <si>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</si>
  <si>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</si>
  <si>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</si>
  <si>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</si>
  <si>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</si>
  <si>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</si>
  <si>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</si>
  <si>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</si>
  <si>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</si>
  <si>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</si>
  <si>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</si>
  <si>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</si>
  <si>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</si>
  <si>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</si>
  <si>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</si>
  <si>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</si>
  <si>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</si>
  <si>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</si>
  <si>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</si>
  <si>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</si>
  <si>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</si>
  <si>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</si>
  <si>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</si>
  <si>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</si>
  <si>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</si>
  <si>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</si>
  <si>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</si>
  <si>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</si>
  <si>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</si>
  <si>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</si>
  <si>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</si>
  <si>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</si>
  <si>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</si>
  <si>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</si>
  <si>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</si>
  <si>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</si>
  <si>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</si>
  <si>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</si>
  <si>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</si>
  <si>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</si>
  <si>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</si>
  <si>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</si>
  <si>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</si>
  <si>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</si>
  <si>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</si>
  <si>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</si>
  <si>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</si>
  <si>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</si>
  <si>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</si>
  <si>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</si>
  <si>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</si>
  <si>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</si>
  <si>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</si>
  <si>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</si>
  <si>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</si>
  <si>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</si>
  <si>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</si>
  <si>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</si>
  <si>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</si>
  <si>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</si>
  <si>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</si>
  <si>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</si>
  <si>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</si>
  <si>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</si>
  <si>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</si>
  <si>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</si>
  <si>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</si>
  <si>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</si>
  <si>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</si>
  <si>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</si>
  <si>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</si>
  <si>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</si>
  <si>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</si>
  <si>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</si>
  <si>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</si>
  <si>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</si>
  <si>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</si>
  <si>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</si>
  <si>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</si>
  <si>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</si>
  <si>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</si>
  <si>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</si>
  <si>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</si>
  <si>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</si>
  <si>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</si>
  <si>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</si>
  <si>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</si>
  <si>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</si>
  <si>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</si>
  <si>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</si>
  <si>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</si>
  <si>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</si>
  <si>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</si>
  <si>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</si>
  <si>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</si>
  <si>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</si>
  <si>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</si>
  <si>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</si>
  <si>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</si>
  <si>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</si>
  <si>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</si>
  <si>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</si>
  <si>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</si>
  <si>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</si>
  <si>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</si>
  <si>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</si>
  <si>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</si>
  <si>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</si>
  <si>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</si>
  <si>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</si>
  <si>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</si>
  <si>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</si>
  <si>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</si>
  <si>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</si>
  <si>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</si>
  <si>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</si>
  <si>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</si>
  <si>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</si>
  <si>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</si>
  <si>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</si>
  <si>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</si>
  <si>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</si>
  <si>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</si>
  <si>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</si>
  <si>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</si>
  <si>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</si>
  <si>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</si>
  <si>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</si>
  <si>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</si>
  <si>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</si>
  <si>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</si>
  <si>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</si>
  <si>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</si>
  <si>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</si>
  <si>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</si>
  <si>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</si>
  <si>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</si>
  <si>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</si>
  <si>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</si>
  <si>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</si>
  <si>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</si>
  <si>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</si>
  <si>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</si>
  <si>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</si>
  <si>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</si>
  <si>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</si>
  <si>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</si>
  <si>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</si>
  <si>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</si>
  <si>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</si>
  <si>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</si>
  <si>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</si>
  <si>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</si>
  <si>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</si>
  <si>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</si>
  <si>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</si>
  <si>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</si>
  <si>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</si>
  <si>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</si>
  <si>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</si>
  <si>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</si>
  <si>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</si>
  <si>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</si>
  <si>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</si>
  <si>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</si>
  <si>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</si>
  <si>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</si>
  <si>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</si>
  <si>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</si>
  <si>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</si>
  <si>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</si>
  <si>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</si>
  <si>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</si>
  <si>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</si>
  <si>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</si>
  <si>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</si>
  <si>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</si>
  <si>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</si>
  <si>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</si>
  <si>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</si>
  <si>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</si>
  <si>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</si>
  <si>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</si>
  <si>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</si>
  <si>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</si>
  <si>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</si>
  <si>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</si>
  <si>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</si>
  <si>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</si>
  <si>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</si>
  <si>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</si>
  <si>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</si>
  <si>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</si>
  <si>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</si>
  <si>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</si>
  <si>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</si>
  <si>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</si>
  <si>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</si>
  <si>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</si>
  <si>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</si>
  <si>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</si>
  <si>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</si>
  <si>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</si>
  <si>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</si>
  <si>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</si>
  <si>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</si>
  <si>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</si>
  <si>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</si>
  <si>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</si>
  <si>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</si>
  <si>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</si>
  <si>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</si>
  <si>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</si>
  <si>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</si>
  <si>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</si>
  <si>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</si>
  <si>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</si>
  <si>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</si>
  <si>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</si>
  <si>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</si>
  <si>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</si>
  <si>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</si>
  <si>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</si>
  <si>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</si>
  <si>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</si>
  <si>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</si>
  <si>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</si>
  <si>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</si>
  <si>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</si>
  <si>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</si>
  <si>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</si>
  <si>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</si>
  <si>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</si>
  <si>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</si>
  <si>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</si>
  <si>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</si>
  <si>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</si>
  <si>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</si>
  <si>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</si>
  <si>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</si>
  <si>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</si>
  <si>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</si>
  <si>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</si>
  <si>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</si>
  <si>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</si>
  <si>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</si>
  <si>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</si>
  <si>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</si>
  <si>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</si>
  <si>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</si>
  <si>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</si>
  <si>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</si>
  <si>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</si>
  <si>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</si>
  <si>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</si>
  <si>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</si>
  <si>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</si>
  <si>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</si>
  <si>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</si>
  <si>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</si>
  <si>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</si>
  <si>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</si>
  <si>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</si>
  <si>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</si>
  <si>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</si>
  <si>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</si>
  <si>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</si>
  <si>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</si>
  <si>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</si>
  <si>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</si>
  <si>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</si>
  <si>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</si>
  <si>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</si>
  <si>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</si>
  <si>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</si>
  <si>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</si>
  <si>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</si>
  <si>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</si>
  <si>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</si>
  <si>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</si>
  <si>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</si>
  <si>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</si>
  <si>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</si>
  <si>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</si>
  <si>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</si>
  <si>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</si>
  <si>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</si>
  <si>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</si>
  <si>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</si>
  <si>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</si>
  <si>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</si>
  <si>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</si>
  <si>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</si>
  <si>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</si>
  <si>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</si>
  <si>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</si>
  <si>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</si>
  <si>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</si>
  <si>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</si>
  <si>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</si>
  <si>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</si>
  <si>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</si>
  <si>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</si>
  <si>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</si>
  <si>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</si>
  <si>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</si>
  <si>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</si>
  <si>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</si>
  <si>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</si>
  <si>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</si>
  <si>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</si>
  <si>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</si>
  <si>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</si>
  <si>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</si>
  <si>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</si>
  <si>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</si>
  <si>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</si>
  <si>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</si>
  <si>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</si>
  <si>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</si>
  <si>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</si>
  <si>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</si>
  <si>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</si>
  <si>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</si>
  <si>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</si>
  <si>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</si>
  <si>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</si>
  <si>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</si>
  <si>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</si>
  <si>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</si>
  <si>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</si>
  <si>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</si>
  <si>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</si>
  <si>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</si>
  <si>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</si>
  <si>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</si>
  <si>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</si>
  <si>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</si>
  <si>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</si>
  <si>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</si>
  <si>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</si>
  <si>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</si>
  <si>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</si>
  <si>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</si>
  <si>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</si>
  <si>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</si>
  <si>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</si>
  <si>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</si>
  <si>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</si>
  <si>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</si>
  <si>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</si>
  <si>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</si>
  <si>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</si>
  <si>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</si>
  <si>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</si>
  <si>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</si>
  <si>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</si>
  <si>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</si>
  <si>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</si>
  <si>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</si>
  <si>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</si>
  <si>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</si>
  <si>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</si>
  <si>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</si>
  <si>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</si>
  <si>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</si>
  <si>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</si>
  <si>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</si>
  <si>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</si>
  <si>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</si>
  <si>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</si>
  <si>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</si>
  <si>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</si>
  <si>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</si>
  <si>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</si>
  <si>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</si>
  <si>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</si>
  <si>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</si>
  <si>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</si>
  <si>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</si>
  <si>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</si>
  <si>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</si>
  <si>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</si>
  <si>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</si>
  <si>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</si>
  <si>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</si>
  <si>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</si>
  <si>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</si>
  <si>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</si>
  <si>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</si>
  <si>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</si>
  <si>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</si>
  <si>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</si>
  <si>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</si>
  <si>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</si>
  <si>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</si>
  <si>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</si>
  <si>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</si>
  <si>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</si>
  <si>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</si>
  <si>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</si>
  <si>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</si>
  <si>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</si>
  <si>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</si>
  <si>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</si>
  <si>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</si>
  <si>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</si>
  <si>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</si>
  <si>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</si>
  <si>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</si>
  <si>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</si>
  <si>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</si>
  <si>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</si>
  <si>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</si>
  <si>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</si>
  <si>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</si>
  <si>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</si>
  <si>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</si>
  <si>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</si>
  <si>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</si>
  <si>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</si>
  <si>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</si>
  <si>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</si>
  <si>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</si>
  <si>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</si>
  <si>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</si>
  <si>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</si>
  <si>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</si>
  <si>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</si>
  <si>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</si>
  <si>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</si>
  <si>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</si>
  <si>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</si>
  <si>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</si>
  <si>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</si>
  <si>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</si>
  <si>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</si>
  <si>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</si>
  <si>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</si>
  <si>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</si>
  <si>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</si>
  <si>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</si>
  <si>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</si>
  <si>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</si>
  <si>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</si>
  <si>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</si>
  <si>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</si>
  <si>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</si>
  <si>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</si>
  <si>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</si>
  <si>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</si>
  <si>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</si>
  <si>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</si>
  <si>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</si>
  <si>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</si>
  <si>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</si>
  <si>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</si>
  <si>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</si>
  <si>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</si>
  <si>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</si>
  <si>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</si>
  <si>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</si>
  <si>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</si>
  <si>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</si>
  <si>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</si>
  <si>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</si>
  <si>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</si>
  <si>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</si>
  <si>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</si>
  <si>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</si>
  <si>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</si>
  <si>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</si>
  <si>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</si>
  <si>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</si>
  <si>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</si>
  <si>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</si>
  <si>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</si>
  <si>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</si>
  <si>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</si>
  <si>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</si>
  <si>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</si>
  <si>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</si>
  <si>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</si>
  <si>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</si>
  <si>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</si>
  <si>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</si>
  <si>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</si>
  <si>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</si>
  <si>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</si>
  <si>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</si>
  <si>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</si>
  <si>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</si>
  <si>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</si>
  <si>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</si>
  <si>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</si>
  <si>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</si>
  <si>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</si>
  <si>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</si>
  <si>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</si>
  <si>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</si>
  <si>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</si>
  <si>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</si>
  <si>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</si>
  <si>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</si>
  <si>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</si>
  <si>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</si>
  <si>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</si>
  <si>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</si>
  <si>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</si>
  <si>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</si>
  <si>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</si>
  <si>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</si>
  <si>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</si>
  <si>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</si>
  <si>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</si>
  <si>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</si>
  <si>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</si>
  <si>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</si>
  <si>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</si>
  <si>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</si>
  <si>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</si>
  <si>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</si>
  <si>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</si>
  <si>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</si>
  <si>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</si>
  <si>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</si>
  <si>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</si>
  <si>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</si>
  <si>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</si>
  <si>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</si>
  <si>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</si>
  <si>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</si>
  <si>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</si>
  <si>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</si>
  <si>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</si>
  <si>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</si>
  <si>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</si>
  <si>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</si>
  <si>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</si>
  <si>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</si>
  <si>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</si>
  <si>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</si>
  <si>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</si>
  <si>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</si>
  <si>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</si>
  <si>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</si>
  <si>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</si>
  <si>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</si>
  <si>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</si>
  <si>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</si>
  <si>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</si>
  <si>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</si>
  <si>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</si>
  <si>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</si>
  <si>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</si>
  <si>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</si>
  <si>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</si>
  <si>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</si>
  <si>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</si>
  <si>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</si>
  <si>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</si>
  <si>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</si>
  <si>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</si>
  <si>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</si>
  <si>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</si>
  <si>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</si>
  <si>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</si>
  <si>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</si>
  <si>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</si>
  <si>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</si>
  <si>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</si>
  <si>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</si>
  <si>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</si>
  <si>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</si>
  <si>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</si>
  <si>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</si>
  <si>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</si>
  <si>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</si>
  <si>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</si>
  <si>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</si>
  <si>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</si>
  <si>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</si>
  <si>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</si>
  <si>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</si>
  <si>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</si>
  <si>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</si>
  <si>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</si>
  <si>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</si>
  <si>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</si>
  <si>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</si>
  <si>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</si>
  <si>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</si>
  <si>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</si>
  <si>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</si>
  <si>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</si>
  <si>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</si>
  <si>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</si>
  <si>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</si>
  <si>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</si>
  <si>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</si>
  <si>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</si>
  <si>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</si>
  <si>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</si>
  <si>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</si>
  <si>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</si>
  <si>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</si>
  <si>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</si>
  <si>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</si>
  <si>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</si>
  <si>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</si>
  <si>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</si>
  <si>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</si>
  <si>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</si>
  <si>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</si>
  <si>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</si>
  <si>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</si>
  <si>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</si>
  <si>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</si>
  <si>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</si>
  <si>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</si>
  <si>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</si>
  <si>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</si>
  <si>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</si>
  <si>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</si>
  <si>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</si>
  <si>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</si>
  <si>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</si>
  <si>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</si>
  <si>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</si>
  <si>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</si>
  <si>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</si>
  <si>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</si>
  <si>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</si>
  <si>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</si>
  <si>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</si>
  <si>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</si>
  <si>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</si>
  <si>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</si>
  <si>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</si>
  <si>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</si>
  <si>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</si>
  <si>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</si>
  <si>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</si>
  <si>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</si>
  <si>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</si>
  <si>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</si>
  <si>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</si>
  <si>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</si>
  <si>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</si>
  <si>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</si>
  <si>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</si>
  <si>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</si>
  <si>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</si>
  <si>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</si>
  <si>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</si>
  <si>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</si>
  <si>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</si>
  <si>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</si>
  <si>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</si>
  <si>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</si>
  <si>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</si>
  <si>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</si>
  <si>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</si>
  <si>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</si>
  <si>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</si>
  <si>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</si>
  <si>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</si>
  <si>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</si>
  <si>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</si>
  <si>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</si>
  <si>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</si>
  <si>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</si>
  <si>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</si>
  <si>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</si>
  <si>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</si>
  <si>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</si>
  <si>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</si>
  <si>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</si>
  <si>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</si>
  <si>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</si>
  <si>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</si>
  <si>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</si>
  <si>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</si>
  <si>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</si>
  <si>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</si>
  <si>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</si>
  <si>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</si>
  <si>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</si>
  <si>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</si>
  <si>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</si>
  <si>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</si>
  <si>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</si>
  <si>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</si>
  <si>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</si>
  <si>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</si>
  <si>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</si>
  <si>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</si>
  <si>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</si>
  <si>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</si>
  <si>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</si>
  <si>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</si>
  <si>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</si>
  <si>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</si>
  <si>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</si>
  <si>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</si>
  <si>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</si>
  <si>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</si>
  <si>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</si>
  <si>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</si>
  <si>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</si>
  <si>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</si>
  <si>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</si>
  <si>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</si>
  <si>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</si>
  <si>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</si>
  <si>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</si>
  <si>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</si>
  <si>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</si>
  <si>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</si>
  <si>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</si>
  <si>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</si>
  <si>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</si>
  <si>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</si>
  <si>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</si>
  <si>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</si>
  <si>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</si>
  <si>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</si>
  <si>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</si>
  <si>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</si>
  <si>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</si>
  <si>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</si>
  <si>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</si>
  <si>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</si>
  <si>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</si>
  <si>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</si>
  <si>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</si>
  <si>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</si>
  <si>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</si>
  <si>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</si>
  <si>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</si>
  <si>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</si>
  <si>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</si>
  <si>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</si>
  <si>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</si>
  <si>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</si>
  <si>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</si>
  <si>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</si>
  <si>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</si>
  <si>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</si>
  <si>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</si>
  <si>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</si>
  <si>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</si>
  <si>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</si>
  <si>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</si>
  <si>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</si>
  <si>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</si>
  <si>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</si>
  <si>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</si>
  <si>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</si>
  <si>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</si>
  <si>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</si>
  <si>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</si>
  <si>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</si>
  <si>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</si>
  <si>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</si>
  <si>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</si>
  <si>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</si>
  <si>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</si>
  <si>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</si>
  <si>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</si>
  <si>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</si>
  <si>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</si>
  <si>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</si>
  <si>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</si>
  <si>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</si>
  <si>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</si>
  <si>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</si>
  <si>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</si>
  <si>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</si>
  <si>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</si>
  <si>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</si>
  <si>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</si>
  <si>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</si>
  <si>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</si>
  <si>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</si>
  <si>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</si>
  <si>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</si>
  <si>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</si>
  <si>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</si>
  <si>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</si>
  <si>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</si>
  <si>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</si>
  <si>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</si>
  <si>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</si>
  <si>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</si>
  <si>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</si>
  <si>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</si>
  <si>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</si>
  <si>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</si>
  <si>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</si>
  <si>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</si>
  <si>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</si>
  <si>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</si>
  <si>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</si>
  <si>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</si>
  <si>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</si>
  <si>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</si>
  <si>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</si>
  <si>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</si>
  <si>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</si>
  <si>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</si>
  <si>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</si>
  <si>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</si>
  <si>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</si>
  <si>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</si>
  <si>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</si>
  <si>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</si>
  <si>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</si>
  <si>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</si>
  <si>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</si>
  <si>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</si>
  <si>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</si>
  <si>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</si>
  <si>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</si>
  <si>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</si>
  <si>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</si>
  <si>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</si>
  <si>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</si>
  <si>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</si>
  <si>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</si>
  <si>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</si>
  <si>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</si>
  <si>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</si>
  <si>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</si>
  <si>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</si>
  <si>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</si>
  <si>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</si>
  <si>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</si>
  <si>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</si>
  <si>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</si>
  <si>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</si>
  <si>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</si>
  <si>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</si>
  <si>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</si>
  <si>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</si>
  <si>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</si>
  <si>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</si>
  <si>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</si>
  <si>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</si>
  <si>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</si>
  <si>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</si>
  <si>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</si>
  <si>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</si>
  <si>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</si>
  <si>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</si>
  <si>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</si>
  <si>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</si>
  <si>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</si>
  <si>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</si>
  <si>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</si>
  <si>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</si>
  <si>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</si>
  <si>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</si>
  <si>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</si>
  <si>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</si>
  <si>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</si>
  <si>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</si>
  <si>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</si>
  <si>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</si>
  <si>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</si>
  <si>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</si>
  <si>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</si>
  <si>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</si>
  <si>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</si>
  <si>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</si>
  <si>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</si>
  <si>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</si>
  <si>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</si>
  <si>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</si>
  <si>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</si>
  <si>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</si>
  <si>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</si>
  <si>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</si>
  <si>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</si>
  <si>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</si>
  <si>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</si>
  <si>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</si>
  <si>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</si>
  <si>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</si>
  <si>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</si>
  <si>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</si>
  <si>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</si>
  <si>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</si>
  <si>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</si>
  <si>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</si>
  <si>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</si>
  <si>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</si>
  <si>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</si>
  <si>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</si>
  <si>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</si>
  <si>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</si>
  <si>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</si>
  <si>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</si>
  <si>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</si>
  <si>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</si>
  <si>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</si>
  <si>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</si>
  <si>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</si>
  <si>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</si>
  <si>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</si>
  <si>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</si>
  <si>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</si>
  <si>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</si>
  <si>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</si>
  <si>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</si>
  <si>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</si>
  <si>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</si>
  <si>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</si>
  <si>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</si>
  <si>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</si>
  <si>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</si>
  <si>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</si>
  <si>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</si>
  <si>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</si>
  <si>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</si>
  <si>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</si>
  <si>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</si>
  <si>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</si>
  <si>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</si>
  <si>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</si>
  <si>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</si>
  <si>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</si>
  <si>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</si>
  <si>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</si>
  <si>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</si>
  <si>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</si>
  <si>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</si>
  <si>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</si>
  <si>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</si>
  <si>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</si>
  <si>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</si>
  <si>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</si>
  <si>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</si>
  <si>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</si>
  <si>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</si>
  <si>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</si>
  <si>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</si>
  <si>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</si>
  <si>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</si>
  <si>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</si>
  <si>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</si>
  <si>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</si>
  <si>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</si>
  <si>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</si>
  <si>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</si>
  <si>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</si>
  <si>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</si>
  <si>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</si>
  <si>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</si>
  <si>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</si>
  <si>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</si>
  <si>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</si>
  <si>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</si>
  <si>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</si>
  <si>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</si>
  <si>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</si>
  <si>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</si>
  <si>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</si>
  <si>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</si>
  <si>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</si>
  <si>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</si>
  <si>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</si>
  <si>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</si>
  <si>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</si>
  <si>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</si>
  <si>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</si>
  <si>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</si>
  <si>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</si>
  <si>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</si>
  <si>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</si>
  <si>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</si>
  <si>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</si>
  <si>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</si>
  <si>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</si>
  <si>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</si>
  <si>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</si>
  <si>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</si>
  <si>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</si>
  <si>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</si>
  <si>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</si>
  <si>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</si>
  <si>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</si>
  <si>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</si>
  <si>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</si>
  <si>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</si>
  <si>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</si>
  <si>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</si>
  <si>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</si>
  <si>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</si>
  <si>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</si>
  <si>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</si>
  <si>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</si>
  <si>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</si>
  <si>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</si>
  <si>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</si>
  <si>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</si>
  <si>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</si>
  <si>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</si>
  <si>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</si>
  <si>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</si>
  <si>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</si>
  <si>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</si>
  <si>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</si>
  <si>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</si>
  <si>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</si>
  <si>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</si>
  <si>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</si>
  <si>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</si>
  <si>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</si>
  <si>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</si>
  <si>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</si>
  <si>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</si>
  <si>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</si>
  <si>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</si>
  <si>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</si>
  <si>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</si>
  <si>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</si>
  <si>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</si>
  <si>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</si>
  <si>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</si>
  <si>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</si>
  <si>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</si>
  <si>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</si>
  <si>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</si>
  <si>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</si>
  <si>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</si>
  <si>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</si>
  <si>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</si>
  <si>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</si>
  <si>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</si>
  <si>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</si>
  <si>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</si>
  <si>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</si>
  <si>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</si>
  <si>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</si>
  <si>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</si>
  <si>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</si>
  <si>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</si>
  <si>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</si>
  <si>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</si>
  <si>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</si>
  <si>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</si>
  <si>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</si>
  <si>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</si>
  <si>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</si>
  <si>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</si>
  <si>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</si>
  <si>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</si>
  <si>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</si>
  <si>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</si>
  <si>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</si>
  <si>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</si>
  <si>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</si>
  <si>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</si>
  <si>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</si>
  <si>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</si>
  <si>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</si>
  <si>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</si>
  <si>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</si>
  <si>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</si>
  <si>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</si>
  <si>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</si>
  <si>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</si>
  <si>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</si>
  <si>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</si>
  <si>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</si>
  <si>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</si>
  <si>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</si>
  <si>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</si>
  <si>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</si>
  <si>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</si>
  <si>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</si>
  <si>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</si>
  <si>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</si>
  <si>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</si>
  <si>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</si>
  <si>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</si>
  <si>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</si>
  <si>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</si>
  <si>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</si>
  <si>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</si>
  <si>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</si>
  <si>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</si>
  <si>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</si>
  <si>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</si>
  <si>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</si>
  <si>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</si>
  <si>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</si>
  <si>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</si>
  <si>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</si>
  <si>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</si>
  <si>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</si>
  <si>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</si>
  <si>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</si>
  <si>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</si>
  <si>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</si>
  <si>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</si>
  <si>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</si>
  <si>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</si>
  <si>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</si>
  <si>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</si>
  <si>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</si>
  <si>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</si>
  <si>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</si>
  <si>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</si>
  <si>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</si>
  <si>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</si>
  <si>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</si>
  <si>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</si>
  <si>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</si>
  <si>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</si>
  <si>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</si>
  <si>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</si>
  <si>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</si>
  <si>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</si>
  <si>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</si>
  <si>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</si>
  <si>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</si>
  <si>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</si>
  <si>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</si>
  <si>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</si>
  <si>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</si>
  <si>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</si>
  <si>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</si>
  <si>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</si>
  <si>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</si>
  <si>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</si>
  <si>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</si>
  <si>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</si>
  <si>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</si>
  <si>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</si>
  <si>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</si>
  <si>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</si>
  <si>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</si>
  <si>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</si>
  <si>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</si>
  <si>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</si>
  <si>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</si>
  <si>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</si>
  <si>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</si>
  <si>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</si>
  <si>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</si>
  <si>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</si>
  <si>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</si>
  <si>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</si>
  <si>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</si>
  <si>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</si>
  <si>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</si>
  <si>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</si>
  <si>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</si>
  <si>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</si>
  <si>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</si>
  <si>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</si>
  <si>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</si>
  <si>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</si>
  <si>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</si>
  <si>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</si>
  <si>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</si>
  <si>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</si>
  <si>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</si>
  <si>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</si>
  <si>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</si>
  <si>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</si>
  <si>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</si>
  <si>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</si>
  <si>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</si>
  <si>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</si>
  <si>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</si>
  <si>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</si>
  <si>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</si>
  <si>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</si>
  <si>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</si>
  <si>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</si>
  <si>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</si>
  <si>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</si>
  <si>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</si>
  <si>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</si>
  <si>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</si>
  <si>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</si>
  <si>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</si>
  <si>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</si>
  <si>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</si>
  <si>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</si>
  <si>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</si>
  <si>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</si>
  <si>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</si>
  <si>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</si>
  <si>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</si>
  <si>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</si>
  <si>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</si>
  <si>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</si>
  <si>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</si>
  <si>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</si>
  <si>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</si>
  <si>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</si>
  <si>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</si>
  <si>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</si>
  <si>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</si>
  <si>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</si>
  <si>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</si>
  <si>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</si>
  <si>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</si>
  <si>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</si>
  <si>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</si>
  <si>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</si>
  <si>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</si>
  <si>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</si>
  <si>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</si>
  <si>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</si>
  <si>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</si>
  <si>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</si>
  <si>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</si>
  <si>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</si>
  <si>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</si>
  <si>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</si>
  <si>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</si>
  <si>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</si>
  <si>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</si>
  <si>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</si>
  <si>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</si>
  <si>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</si>
  <si>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</si>
  <si>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</si>
  <si>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</si>
  <si>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</si>
  <si>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</si>
  <si>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</si>
  <si>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</si>
  <si>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</si>
  <si>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</si>
  <si>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</si>
  <si>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</si>
  <si>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</si>
  <si>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</si>
  <si>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</si>
  <si>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</si>
  <si>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</si>
  <si>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</si>
  <si>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</si>
  <si>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</si>
  <si>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</si>
  <si>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</si>
  <si>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</si>
  <si>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</si>
  <si>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</si>
  <si>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</si>
  <si>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</si>
  <si>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</si>
  <si>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</si>
  <si>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</si>
  <si>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</si>
  <si>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</si>
  <si>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</si>
  <si>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</si>
  <si>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</si>
  <si>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</si>
  <si>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</si>
  <si>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</si>
  <si>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</si>
  <si>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</si>
  <si>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</si>
  <si>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</si>
  <si>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</si>
  <si>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</si>
  <si>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</si>
  <si>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</si>
  <si>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</si>
  <si>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</si>
  <si>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</si>
  <si>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</si>
  <si>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</si>
  <si>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</si>
  <si>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</si>
  <si>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</si>
  <si>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</si>
  <si>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</si>
  <si>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</si>
  <si>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</si>
  <si>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</si>
  <si>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</si>
  <si>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</si>
  <si>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</si>
  <si>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</si>
  <si>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</si>
  <si>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</si>
  <si>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</si>
  <si>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</si>
  <si>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</si>
  <si>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</si>
  <si>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</si>
  <si>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</si>
  <si>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</si>
  <si>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</si>
  <si>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</si>
  <si>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</si>
  <si>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</si>
  <si>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</si>
  <si>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</si>
  <si>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</si>
  <si>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</si>
  <si>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</si>
  <si>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</si>
  <si>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</si>
  <si>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</si>
  <si>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</si>
  <si>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</si>
  <si>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</si>
  <si>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</si>
  <si>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</si>
  <si>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</si>
  <si>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</si>
  <si>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</si>
  <si>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</si>
  <si>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</si>
  <si>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</si>
  <si>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</si>
  <si>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</si>
  <si>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</si>
  <si>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</si>
  <si>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</si>
  <si>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</si>
  <si>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</si>
  <si>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</si>
  <si>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</si>
  <si>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</si>
  <si>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</si>
  <si>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</si>
  <si>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</si>
  <si>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</si>
  <si>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</si>
  <si>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</si>
  <si>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</si>
  <si>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</si>
  <si>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</si>
  <si>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</si>
  <si>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</si>
  <si>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</si>
  <si>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</si>
  <si>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</si>
  <si>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</si>
  <si>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</si>
  <si>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</si>
  <si>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</si>
  <si>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</si>
  <si>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</si>
  <si>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</si>
  <si>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</si>
  <si>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</si>
  <si>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</si>
  <si>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</si>
  <si>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</si>
  <si>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</si>
  <si>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</si>
  <si>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</si>
  <si>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</si>
  <si>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</si>
  <si>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</si>
  <si>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</si>
  <si>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</si>
  <si>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</si>
  <si>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</si>
  <si>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</si>
  <si>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</si>
  <si>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</si>
  <si>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</si>
  <si>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</si>
  <si>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</si>
  <si>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</si>
  <si>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</si>
  <si>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</si>
  <si>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</si>
  <si>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</si>
  <si>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</si>
  <si>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</si>
  <si>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</si>
  <si>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</si>
  <si>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</si>
  <si>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</si>
  <si>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</si>
  <si>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</si>
  <si>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</si>
  <si>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</si>
  <si>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</si>
  <si>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</si>
  <si>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</si>
  <si>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</si>
  <si>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</si>
  <si>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</si>
  <si>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</si>
  <si>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</si>
  <si>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</si>
  <si>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</si>
  <si>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</si>
  <si>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</si>
  <si>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</si>
  <si>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</si>
  <si>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</si>
  <si>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</si>
  <si>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</si>
  <si>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</si>
  <si>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</si>
  <si>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</si>
  <si>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</si>
  <si>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</si>
  <si>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</si>
  <si>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</si>
  <si>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</si>
  <si>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</si>
  <si>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</si>
  <si>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</si>
  <si>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</si>
  <si>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</si>
  <si>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</si>
  <si>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</si>
  <si>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</si>
  <si>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</si>
  <si>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</si>
  <si>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</si>
  <si>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</si>
  <si>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</si>
  <si>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</si>
  <si>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</si>
  <si>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</si>
  <si>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</si>
  <si>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</si>
  <si>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</si>
  <si>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</si>
  <si>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</si>
  <si>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</si>
  <si>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</si>
  <si>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</si>
  <si>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</si>
  <si>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</si>
  <si>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</si>
  <si>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</si>
  <si>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</si>
  <si>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</si>
  <si>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</si>
  <si>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</si>
  <si>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</si>
  <si>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</si>
  <si>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</si>
  <si>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</si>
  <si>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</si>
  <si>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</si>
  <si>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</si>
  <si>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</si>
  <si>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</si>
  <si>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</si>
  <si>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</si>
  <si>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</si>
  <si>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</si>
  <si>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</si>
  <si>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</si>
  <si>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</si>
  <si>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</si>
  <si>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</si>
  <si>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</si>
  <si>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</si>
  <si>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</si>
  <si>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</si>
  <si>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</si>
  <si>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</si>
  <si>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</si>
  <si>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</si>
  <si>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</si>
  <si>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</si>
  <si>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</si>
  <si>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</si>
  <si>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</si>
  <si>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</si>
  <si>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</si>
  <si>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</si>
  <si>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</si>
  <si>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</si>
  <si>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</si>
  <si>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</si>
  <si>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</si>
  <si>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</si>
  <si>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</si>
  <si>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</si>
  <si>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</si>
  <si>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</si>
  <si>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</si>
  <si>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</si>
  <si>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</si>
  <si>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</si>
  <si>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</si>
  <si>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</si>
  <si>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</si>
  <si>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</si>
  <si>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</si>
  <si>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</si>
  <si>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</si>
  <si>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</si>
  <si>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</si>
  <si>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</si>
  <si>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</si>
  <si>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</si>
  <si>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</si>
  <si>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</si>
  <si>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</si>
  <si>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</si>
  <si>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</si>
  <si>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</si>
  <si>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</si>
  <si>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</si>
  <si>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</si>
  <si>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</si>
  <si>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</si>
  <si>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</si>
  <si>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</si>
  <si>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</si>
  <si>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</si>
  <si>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</si>
  <si>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</si>
  <si>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</si>
  <si>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</si>
  <si>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</si>
  <si>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</si>
  <si>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</si>
  <si>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</si>
  <si>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</si>
  <si>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</si>
  <si>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</si>
  <si>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</si>
  <si>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</si>
  <si>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</si>
  <si>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</si>
  <si>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</si>
  <si>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</si>
  <si>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</si>
  <si>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</si>
  <si>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</si>
  <si>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</si>
  <si>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</si>
  <si>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</si>
  <si>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</si>
  <si>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</si>
  <si>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</si>
  <si>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</si>
  <si>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</si>
  <si>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</si>
  <si>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</si>
  <si>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</si>
  <si>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</si>
  <si>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</si>
  <si>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</si>
  <si>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</si>
  <si>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</si>
  <si>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</si>
  <si>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</si>
  <si>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</si>
  <si>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</si>
  <si>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</si>
  <si>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</si>
  <si>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</si>
  <si>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</si>
  <si>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</si>
  <si>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</si>
  <si>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</si>
  <si>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</si>
  <si>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</si>
  <si>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</si>
  <si>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</si>
  <si>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</si>
  <si>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</si>
  <si>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</si>
  <si>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</si>
  <si>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</si>
  <si>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</si>
  <si>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</si>
  <si>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</si>
  <si>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</si>
  <si>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</si>
  <si>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</si>
  <si>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</si>
  <si>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</si>
  <si>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</si>
  <si>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</si>
  <si>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</si>
  <si>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</si>
  <si>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</si>
  <si>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</si>
  <si>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</si>
  <si>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</si>
  <si>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</si>
  <si>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</si>
  <si>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</si>
  <si>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</si>
  <si>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</si>
  <si>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</si>
  <si>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</si>
  <si>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</si>
  <si>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</si>
  <si>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</si>
  <si>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</si>
  <si>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</si>
  <si>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</si>
  <si>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</si>
  <si>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</si>
  <si>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</si>
  <si>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</si>
  <si>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</si>
  <si>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</si>
  <si>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</si>
  <si>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</si>
  <si>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</si>
  <si>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</si>
  <si>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</si>
  <si>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</si>
  <si>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</si>
  <si>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</si>
  <si>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</si>
  <si>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</si>
  <si>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</si>
  <si>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</si>
  <si>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</si>
  <si>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</si>
  <si>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</si>
  <si>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</si>
  <si>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</si>
  <si>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</si>
  <si>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</si>
  <si>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</si>
  <si>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</si>
  <si>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</si>
  <si>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</si>
  <si>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</si>
  <si>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</si>
  <si>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</si>
  <si>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</si>
  <si>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</si>
  <si>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</si>
  <si>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</si>
  <si>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</si>
  <si>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</si>
  <si>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</si>
  <si>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</si>
  <si>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</si>
  <si>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</si>
  <si>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</si>
  <si>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</si>
  <si>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</si>
  <si>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</si>
  <si>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</si>
  <si>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</si>
  <si>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</si>
  <si>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</si>
  <si>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</si>
  <si>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</si>
  <si>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</si>
  <si>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</si>
  <si>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</si>
  <si>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</si>
  <si>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</si>
  <si>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</si>
  <si>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</si>
  <si>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</si>
  <si>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</si>
  <si>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</si>
  <si>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</si>
  <si>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</si>
  <si>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</si>
  <si>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</si>
  <si>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</si>
  <si>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</si>
  <si>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</si>
  <si>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</si>
  <si>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</si>
  <si>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</si>
  <si>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</si>
  <si>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</si>
  <si>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</si>
  <si>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</si>
  <si>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</si>
  <si>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</si>
  <si>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</si>
  <si>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</si>
  <si>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</si>
  <si>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</si>
  <si>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</si>
  <si>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</si>
  <si>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</si>
  <si>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</si>
  <si>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</si>
  <si>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</si>
  <si>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</si>
  <si>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</si>
  <si>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</si>
  <si>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</si>
  <si>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</si>
  <si>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</si>
  <si>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</si>
  <si>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</si>
  <si>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</si>
  <si>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</si>
  <si>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</si>
  <si>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</si>
  <si>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</si>
  <si>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</si>
  <si>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</si>
  <si>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</si>
  <si>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</si>
  <si>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</si>
  <si>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</si>
  <si>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</si>
  <si>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</si>
  <si>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</si>
  <si>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</si>
  <si>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</si>
  <si>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</si>
  <si>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</si>
  <si>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</si>
  <si>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</si>
  <si>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</si>
  <si>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</si>
  <si>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</si>
  <si>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</si>
  <si>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</si>
  <si>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</si>
  <si>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</si>
  <si>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</si>
  <si>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</si>
  <si>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</si>
  <si>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</si>
  <si>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</si>
  <si>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</si>
  <si>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</si>
  <si>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</si>
  <si>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</si>
  <si>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</si>
  <si>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</si>
  <si>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</si>
  <si>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</si>
  <si>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</si>
  <si>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</si>
  <si>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</si>
  <si>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</si>
  <si>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</si>
  <si>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</si>
  <si>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</si>
  <si>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</si>
  <si>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</si>
  <si>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</si>
  <si>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</si>
  <si>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</si>
  <si>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</si>
  <si>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</si>
  <si>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</si>
  <si>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</si>
  <si>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</si>
  <si>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</si>
  <si>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</si>
  <si>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</si>
  <si>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</si>
  <si>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</si>
  <si>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</si>
  <si>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</si>
  <si>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</si>
  <si>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</si>
  <si>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</si>
  <si>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</si>
  <si>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</si>
  <si>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</si>
  <si>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</si>
  <si>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</si>
  <si>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</si>
  <si>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</si>
  <si>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</si>
  <si>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</si>
  <si>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</si>
  <si>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</si>
  <si>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</si>
  <si>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</si>
  <si>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</si>
  <si>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</si>
  <si>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</si>
  <si>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</si>
  <si>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</si>
  <si>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</si>
  <si>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</si>
  <si>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</si>
  <si>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</si>
  <si>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</si>
  <si>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</si>
  <si>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</si>
  <si>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</si>
  <si>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</si>
  <si>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</si>
  <si>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</si>
  <si>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</si>
  <si>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</si>
  <si>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</si>
  <si>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</si>
  <si>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</si>
  <si>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</si>
  <si>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</si>
  <si>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</si>
  <si>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</si>
  <si>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</si>
  <si>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</si>
  <si>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</si>
  <si>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</si>
  <si>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</si>
  <si>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</si>
  <si>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</si>
  <si>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</si>
  <si>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</si>
  <si>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</si>
  <si>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</si>
  <si>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</si>
  <si>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</si>
  <si>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</si>
  <si>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</si>
  <si>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</si>
  <si>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</si>
  <si>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</si>
  <si>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</si>
  <si>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</si>
  <si>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</si>
  <si>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</si>
  <si>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</si>
  <si>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</si>
  <si>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</si>
  <si>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</si>
  <si>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</si>
  <si>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</si>
  <si>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</si>
  <si>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</si>
  <si>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</si>
  <si>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</si>
  <si>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</si>
  <si>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</si>
  <si>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</si>
  <si>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</si>
  <si>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</si>
  <si>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</si>
  <si>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</si>
  <si>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</si>
  <si>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</si>
  <si>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</si>
  <si>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</si>
  <si>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</si>
  <si>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</si>
  <si>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</si>
  <si>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</si>
  <si>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</si>
  <si>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</si>
  <si>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</si>
  <si>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</si>
  <si>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</si>
  <si>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</si>
  <si>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</si>
  <si>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</si>
  <si>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</si>
  <si>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</si>
  <si>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</si>
  <si>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</si>
  <si>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</si>
  <si>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</si>
  <si>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</si>
  <si>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</si>
  <si>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</si>
  <si>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</si>
  <si>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</si>
  <si>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</si>
  <si>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</si>
  <si>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</si>
  <si>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</si>
  <si>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</si>
  <si>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</si>
  <si>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</si>
  <si>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</si>
  <si>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</si>
  <si>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</si>
  <si>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</si>
  <si>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</si>
  <si>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</si>
  <si>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</si>
  <si>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</si>
  <si>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</si>
  <si>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</si>
  <si>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</si>
  <si>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</si>
  <si>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</si>
  <si>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</si>
  <si>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</si>
  <si>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</si>
  <si>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</si>
  <si>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</si>
  <si>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</si>
  <si>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</si>
  <si>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</si>
  <si>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</si>
  <si>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</si>
  <si>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</si>
  <si>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</si>
  <si>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</si>
  <si>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</si>
  <si>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</si>
  <si>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</si>
  <si>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</si>
  <si>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</si>
  <si>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</si>
  <si>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</si>
  <si>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</si>
  <si>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</si>
  <si>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</si>
  <si>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</si>
  <si>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</si>
  <si>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</si>
  <si>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</si>
  <si>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</si>
  <si>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</si>
  <si>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</si>
  <si>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</si>
  <si>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</si>
  <si>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</si>
  <si>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</si>
  <si>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</si>
  <si>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</si>
  <si>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</si>
  <si>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</si>
  <si>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</si>
  <si>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</si>
  <si>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</si>
  <si>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</si>
  <si>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</si>
  <si>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</si>
  <si>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</si>
  <si>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</si>
  <si>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</si>
  <si>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</si>
  <si>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</si>
  <si>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</si>
  <si>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</si>
  <si>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</si>
  <si>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</si>
  <si>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</si>
  <si>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</si>
  <si>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</si>
  <si>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</si>
  <si>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</si>
  <si>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</si>
  <si>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</si>
  <si>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</si>
  <si>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</si>
  <si>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</si>
  <si>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</si>
  <si>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</si>
  <si>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</si>
  <si>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</si>
  <si>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</si>
  <si>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</si>
  <si>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</si>
  <si>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</si>
  <si>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</si>
  <si>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</si>
  <si>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</si>
  <si>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</si>
  <si>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</si>
  <si>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</si>
  <si>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</si>
  <si>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</si>
  <si>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</si>
  <si>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</si>
  <si>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</si>
  <si>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</si>
  <si>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</si>
  <si>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</si>
  <si>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</si>
  <si>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</si>
  <si>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</si>
  <si>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</si>
  <si>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</si>
  <si>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</si>
  <si>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</si>
  <si>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</si>
  <si>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</si>
  <si>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</si>
  <si>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</si>
  <si>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</si>
  <si>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</si>
  <si>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</si>
  <si>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</si>
  <si>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</si>
  <si>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</si>
  <si>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</si>
  <si>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2021-20-10000690,_900504806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</si>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</sst>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2723</v>
      </c>
      <c r="D15" s="35"/>
      <c r="E15" s="35"/>
      <c r="F15" s="5"/>
      <c r="G15" s="32" t="s">
        <v>1168</v>
      </c>
      <c r="H15" s="103" t="s">
        <v>459</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459</v>
      </c>
      <c r="J20" s="149" t="s">
        <v>469</v>
      </c>
      <c r="K20" s="150">
        <v>4468861215</v>
      </c>
      <c r="L20" s="151"/>
      <c r="M20" s="151">
        <v>44561</v>
      </c>
      <c r="N20" s="134">
        <f>+(M20-L20)/30</f>
        <v>1485.3666666666666</v>
      </c>
      <c r="O20" s="137"/>
      <c r="U20" s="133"/>
      <c r="V20" s="105">
        <f ca="1">NOW()</f>
        <v>44194.574850462966</v>
      </c>
      <c r="W20" s="105">
        <f ca="1">NOW()</f>
        <v>44194.574850462966</v>
      </c>
    </row>
    <row r="21" spans="1:23" ht="30" customHeight="1" outlineLevel="1" x14ac:dyDescent="0.25">
      <c r="A21" s="9"/>
      <c r="B21" s="71"/>
      <c r="C21" s="5"/>
      <c r="D21" s="5"/>
      <c r="E21" s="5"/>
      <c r="F21" s="5"/>
      <c r="G21" s="5"/>
      <c r="H21" s="70"/>
      <c r="I21" s="148" t="s">
        <v>459</v>
      </c>
      <c r="J21" s="149" t="s">
        <v>471</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459</v>
      </c>
      <c r="J22" s="149" t="s">
        <v>467</v>
      </c>
      <c r="K22" s="150"/>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2684</v>
      </c>
      <c r="C63" s="65" t="s">
        <v>31</v>
      </c>
      <c r="D63" s="63" t="s">
        <v>2725</v>
      </c>
      <c r="E63" s="144">
        <v>41004</v>
      </c>
      <c r="F63" s="144">
        <v>41189</v>
      </c>
      <c r="G63" s="158">
        <f t="shared" si="3"/>
        <v>6.166666666666667</v>
      </c>
      <c r="H63" s="64" t="s">
        <v>2726</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64" t="s">
        <v>2686</v>
      </c>
      <c r="C64" s="65" t="s">
        <v>31</v>
      </c>
      <c r="D64" s="63"/>
      <c r="E64" s="144">
        <v>41702</v>
      </c>
      <c r="F64" s="144">
        <v>41892</v>
      </c>
      <c r="G64" s="158">
        <f t="shared" si="3"/>
        <v>6.333333333333333</v>
      </c>
      <c r="H64" s="64" t="s">
        <v>2727</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223443060.75</v>
      </c>
      <c r="F185" s="92"/>
      <c r="G185" s="93"/>
      <c r="H185" s="88"/>
      <c r="I185" s="90" t="s">
        <v>2627</v>
      </c>
      <c r="J185" s="164">
        <f>+SUM(M179:M183)</f>
        <v>0.03</v>
      </c>
      <c r="K185" s="200" t="s">
        <v>2628</v>
      </c>
      <c r="L185" s="200"/>
      <c r="M185" s="94">
        <f>+J185*(SUM(K20:K35))</f>
        <v>134065836.44999999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purl.org/dc/terms/"/>
    <ds:schemaRef ds:uri="a65d333d-5b59-4810-bc94-b80d9325abbc"/>
    <ds:schemaRef ds:uri="http://schemas.microsoft.com/office/2006/metadata/properties"/>
    <ds:schemaRef ds:uri="http://purl.org/dc/dcmitype/"/>
    <ds:schemaRef ds:uri="http://www.w3.org/XML/1998/namespace"/>
    <ds:schemaRef ds:uri="http://schemas.microsoft.com/office/infopath/2007/PartnerControl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2020-12-29T18:48:05Z</cp:lastPrinted>
  <dcterms:created xsi:type="dcterms:W3CDTF">2020-10-14T21:57:42Z</dcterms:created>
  <dcterms:modified xsi:type="dcterms:W3CDTF">2020-12-29T18:49:07Z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