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<sst xmlns="http://schemas.openxmlformats.org/spreadsheetml/2006/main" count="3179" uniqueCount="2730">
  <si>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</si>
  <si>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</si>
  <si>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</si>
  <si>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</si>
  <si>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</si>
  <si>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</si>
  <si>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</si>
  <si>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</si>
  <si>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</si>
  <si>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</si>
  <si>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</si>
  <si>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</si>
  <si>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</si>
  <si>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</si>
  <si>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</si>
  <si>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</si>
  <si>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</si>
  <si>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</si>
  <si>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</si>
  <si>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</si>
  <si>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</si>
  <si>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</si>
  <si>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</si>
  <si>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</si>
  <si>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</si>
  <si>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</si>
  <si>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</si>
  <si>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</si>
  <si>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</si>
  <si>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</si>
  <si>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</si>
  <si>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</si>
  <si>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</si>
  <si>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</si>
  <si>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</si>
  <si>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</si>
  <si>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</si>
  <si>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</si>
  <si>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</si>
  <si>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</si>
  <si>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</si>
  <si>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</si>
  <si>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</si>
  <si>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</si>
  <si>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</si>
  <si>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</si>
  <si>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</si>
  <si>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</si>
  <si>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</si>
  <si>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</si>
  <si>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</si>
  <si>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</si>
  <si>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</si>
  <si>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</si>
  <si>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</si>
  <si>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</si>
  <si>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</si>
  <si>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</si>
  <si>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</si>
  <si>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</si>
  <si>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</si>
  <si>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</si>
  <si>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</si>
  <si>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</si>
  <si>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</si>
  <si>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</si>
  <si>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</si>
  <si>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</si>
  <si>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</si>
  <si>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</si>
  <si>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</si>
  <si>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</si>
  <si>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</si>
  <si>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</si>
  <si>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</si>
  <si>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</si>
  <si>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</si>
  <si>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</si>
  <si>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</si>
  <si>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</si>
  <si>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</si>
  <si>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</si>
  <si>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</si>
  <si>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</si>
  <si>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</si>
  <si>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</si>
  <si>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</si>
  <si>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</si>
  <si>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</si>
  <si>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</si>
  <si>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</si>
  <si>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</si>
  <si>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</si>
  <si>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</si>
  <si>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</si>
  <si>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</si>
  <si>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</si>
  <si>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</si>
  <si>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</si>
  <si>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</si>
  <si>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</si>
  <si>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</si>
  <si>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</si>
  <si>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</si>
  <si>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</si>
  <si>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</si>
  <si>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</si>
  <si>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</si>
  <si>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</si>
  <si>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</si>
  <si>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</si>
  <si>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</si>
  <si>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</si>
  <si>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</si>
  <si>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</si>
  <si>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</si>
  <si>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</si>
  <si>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</si>
  <si>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</si>
  <si>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</si>
  <si>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</si>
  <si>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</si>
  <si>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</si>
  <si>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</si>
  <si>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</si>
  <si>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</si>
  <si>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</si>
  <si>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</si>
  <si>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</si>
  <si>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</si>
  <si>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</si>
  <si>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</si>
  <si>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</si>
  <si>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</si>
  <si>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</si>
  <si>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</si>
  <si>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</si>
  <si>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</si>
  <si>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</si>
  <si>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</si>
  <si>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</si>
  <si>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</si>
  <si>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</si>
  <si>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</si>
  <si>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</si>
  <si>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</si>
  <si>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</si>
  <si>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</si>
  <si>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</si>
  <si>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</si>
  <si>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</si>
  <si>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</si>
  <si>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</si>
  <si>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</si>
  <si>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</si>
  <si>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</si>
  <si>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</si>
  <si>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</si>
  <si>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</si>
  <si>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</si>
  <si>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</si>
  <si>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</si>
  <si>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</si>
  <si>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</si>
  <si>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</si>
  <si>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</si>
  <si>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</si>
  <si>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</si>
  <si>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</si>
  <si>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</si>
  <si>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</si>
  <si>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</si>
  <si>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</si>
  <si>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</si>
  <si>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</si>
  <si>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</si>
  <si>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</si>
  <si>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</si>
  <si>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</si>
  <si>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</si>
  <si>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</si>
  <si>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</si>
  <si>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</si>
  <si>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</si>
  <si>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</si>
  <si>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</si>
  <si>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</si>
  <si>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</si>
  <si>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</si>
  <si>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</si>
  <si>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</si>
  <si>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</si>
  <si>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</si>
  <si>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</si>
  <si>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</si>
  <si>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</si>
  <si>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</si>
  <si>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</si>
  <si>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</si>
  <si>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</si>
  <si>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</si>
  <si>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</si>
  <si>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</si>
  <si>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</si>
  <si>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</si>
  <si>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</si>
  <si>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</si>
  <si>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</si>
  <si>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</si>
  <si>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</si>
  <si>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</si>
  <si>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</si>
  <si>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</si>
  <si>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</si>
  <si>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</si>
  <si>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</si>
  <si>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</si>
  <si>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</si>
  <si>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</si>
  <si>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</si>
  <si>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</si>
  <si>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</si>
  <si>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</si>
  <si>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</si>
  <si>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</si>
  <si>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</si>
  <si>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</si>
  <si>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</si>
  <si>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</si>
  <si>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</si>
  <si>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</si>
  <si>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</si>
  <si>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</si>
  <si>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</si>
  <si>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</si>
  <si>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</si>
  <si>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</si>
  <si>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</si>
  <si>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</si>
  <si>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</si>
  <si>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</si>
  <si>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</si>
  <si>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</si>
  <si>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</si>
  <si>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</si>
  <si>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</si>
  <si>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</si>
  <si>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</si>
  <si>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</si>
  <si>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</si>
  <si>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</si>
  <si>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</si>
  <si>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</si>
  <si>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</si>
  <si>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</si>
  <si>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</si>
  <si>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</si>
  <si>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</si>
  <si>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</si>
  <si>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</si>
  <si>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</si>
  <si>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</si>
  <si>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</si>
  <si>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</si>
  <si>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</si>
  <si>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</si>
  <si>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</si>
  <si>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</si>
  <si>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</si>
  <si>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</si>
  <si>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</si>
  <si>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</si>
  <si>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</si>
  <si>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</si>
  <si>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</si>
  <si>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</si>
  <si>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</si>
  <si>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</si>
  <si>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</si>
  <si>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</si>
  <si>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</si>
  <si>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</si>
  <si>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</si>
  <si>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</si>
  <si>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</si>
  <si>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</si>
  <si>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</si>
  <si>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</si>
  <si>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</si>
  <si>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</si>
  <si>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</si>
  <si>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</si>
  <si>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</si>
  <si>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</si>
  <si>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</si>
  <si>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</si>
  <si>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</si>
  <si>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</si>
  <si>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</si>
  <si>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</si>
  <si>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</si>
  <si>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</si>
  <si>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</si>
  <si>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</si>
  <si>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</si>
  <si>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</si>
  <si>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</si>
  <si>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</si>
  <si>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</si>
  <si>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</si>
  <si>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</si>
  <si>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</si>
  <si>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</si>
  <si>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</si>
  <si>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</si>
  <si>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</si>
  <si>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</si>
  <si>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</si>
  <si>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</si>
  <si>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</si>
  <si>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</si>
  <si>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</si>
  <si>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</si>
  <si>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</si>
  <si>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</si>
  <si>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</si>
  <si>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</si>
  <si>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</si>
  <si>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</si>
  <si>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</si>
  <si>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</si>
  <si>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</si>
  <si>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</si>
  <si>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</si>
  <si>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</si>
  <si>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</si>
  <si>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</si>
  <si>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</si>
  <si>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</si>
  <si>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</si>
  <si>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</si>
  <si>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</si>
  <si>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</si>
  <si>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</si>
  <si>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</si>
  <si>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</si>
  <si>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</si>
  <si>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</si>
  <si>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</si>
  <si>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</si>
  <si>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</si>
  <si>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</si>
  <si>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</si>
  <si>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</si>
  <si>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</si>
  <si>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</si>
  <si>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</si>
  <si>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</si>
  <si>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</si>
  <si>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</si>
  <si>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</si>
  <si>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</si>
  <si>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</si>
  <si>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</si>
  <si>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</si>
  <si>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</si>
  <si>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</si>
  <si>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</si>
  <si>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</si>
  <si>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</si>
  <si>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</si>
  <si>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</si>
  <si>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</si>
  <si>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</si>
  <si>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</si>
  <si>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</si>
  <si>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</si>
  <si>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</si>
  <si>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</si>
  <si>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</si>
  <si>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</si>
  <si>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</si>
  <si>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</si>
  <si>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</si>
  <si>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</si>
  <si>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</si>
  <si>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</si>
  <si>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</si>
  <si>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</si>
  <si>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</si>
  <si>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</si>
  <si>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</si>
  <si>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</si>
  <si>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</si>
  <si>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</si>
  <si>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</si>
  <si>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</si>
  <si>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</si>
  <si>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</si>
  <si>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</si>
  <si>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</si>
  <si>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</si>
  <si>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</si>
  <si>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</si>
  <si>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</si>
  <si>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</si>
  <si>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</si>
  <si>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</si>
  <si>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</si>
  <si>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</si>
  <si>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</si>
  <si>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</si>
  <si>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</si>
  <si>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</si>
  <si>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</si>
  <si>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</si>
  <si>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</si>
  <si>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</si>
  <si>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</si>
  <si>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</si>
  <si>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</si>
  <si>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</si>
  <si>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</si>
  <si>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</si>
  <si>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</si>
  <si>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</si>
  <si>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</si>
  <si>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</si>
  <si>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</si>
  <si>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</si>
  <si>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</si>
  <si>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</si>
  <si>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</si>
  <si>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</si>
  <si>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</si>
  <si>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</si>
  <si>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</si>
  <si>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</si>
  <si>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</si>
  <si>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</si>
  <si>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</si>
  <si>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</si>
  <si>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</si>
  <si>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</si>
  <si>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</si>
  <si>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</si>
  <si>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</si>
  <si>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</si>
  <si>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</si>
  <si>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</si>
  <si>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</si>
  <si>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</si>
  <si>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</si>
  <si>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</si>
  <si>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</si>
  <si>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</si>
  <si>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</si>
  <si>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</si>
  <si>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</si>
  <si>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</si>
  <si>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</si>
  <si>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</si>
  <si>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</si>
  <si>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</si>
  <si>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</si>
  <si>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</si>
  <si>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</si>
  <si>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</si>
  <si>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</si>
  <si>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</si>
  <si>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</si>
  <si>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</si>
  <si>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</si>
  <si>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</si>
  <si>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</si>
  <si>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</si>
  <si>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</si>
  <si>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</si>
  <si>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</si>
  <si>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</si>
  <si>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</si>
  <si>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</si>
  <si>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</si>
  <si>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</si>
  <si>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</si>
  <si>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</si>
  <si>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</si>
  <si>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</si>
  <si>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</si>
  <si>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</si>
  <si>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</si>
  <si>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</si>
  <si>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</si>
  <si>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</si>
  <si>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</si>
  <si>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</si>
  <si>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</si>
  <si>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</si>
  <si>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</si>
  <si>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</si>
  <si>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</si>
  <si>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</si>
  <si>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</si>
  <si>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</si>
  <si>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</si>
  <si>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</si>
  <si>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</si>
  <si>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</si>
  <si>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</si>
  <si>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</si>
  <si>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</si>
  <si>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</si>
  <si>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</si>
  <si>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</si>
  <si>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</si>
  <si>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</si>
  <si>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</si>
  <si>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</si>
  <si>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</si>
  <si>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</si>
  <si>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</si>
  <si>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</si>
  <si>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</si>
  <si>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</si>
  <si>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</si>
  <si>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</si>
  <si>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</si>
  <si>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</si>
  <si>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</si>
  <si>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</si>
  <si>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</si>
  <si>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</si>
  <si>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</si>
  <si>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</si>
  <si>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</si>
  <si>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</si>
  <si>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</si>
  <si>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</si>
  <si>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</si>
  <si>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</si>
  <si>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</si>
  <si>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</si>
  <si>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</si>
  <si>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</si>
  <si>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</si>
  <si>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</si>
  <si>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</si>
  <si>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</si>
  <si>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</si>
  <si>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</si>
  <si>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</si>
  <si>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</si>
  <si>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</si>
  <si>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</si>
  <si>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</si>
  <si>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</si>
  <si>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</si>
  <si>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</si>
  <si>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</si>
  <si>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</si>
  <si>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</si>
  <si>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</si>
  <si>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</si>
  <si>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</si>
  <si>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</si>
  <si>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</si>
  <si>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</si>
  <si>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</si>
  <si>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</si>
  <si>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</si>
  <si>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</si>
  <si>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</si>
  <si>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</si>
  <si>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</si>
  <si>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</si>
  <si>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</si>
  <si>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</si>
  <si>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</si>
  <si>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</si>
  <si>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</si>
  <si>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</si>
  <si>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</si>
  <si>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</si>
  <si>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</si>
  <si>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</si>
  <si>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</si>
  <si>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</si>
  <si>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</si>
  <si>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</si>
  <si>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</si>
  <si>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</si>
  <si>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</si>
  <si>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</si>
  <si>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</si>
  <si>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</si>
  <si>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</si>
  <si>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</si>
  <si>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</si>
  <si>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</si>
  <si>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</si>
  <si>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</si>
  <si>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</si>
  <si>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</si>
  <si>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</si>
  <si>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</si>
  <si>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</si>
  <si>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</si>
  <si>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</si>
  <si>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</si>
  <si>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</si>
  <si>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</si>
  <si>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</si>
  <si>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</si>
  <si>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</si>
  <si>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</si>
  <si>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</si>
  <si>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</si>
  <si>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</si>
  <si>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</si>
  <si>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</si>
  <si>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</si>
  <si>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</si>
  <si>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</si>
  <si>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</si>
  <si>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</si>
  <si>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</si>
  <si>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</si>
  <si>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</si>
  <si>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</si>
  <si>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</si>
  <si>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</si>
  <si>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</si>
  <si>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</si>
  <si>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</si>
  <si>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</si>
  <si>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</si>
  <si>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</si>
  <si>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</si>
  <si>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</si>
  <si>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</si>
  <si>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</si>
  <si>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</si>
  <si>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</si>
  <si>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</si>
  <si>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</si>
  <si>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</si>
  <si>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</si>
  <si>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</si>
  <si>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</si>
  <si>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</si>
  <si>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</si>
  <si>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</si>
  <si>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</si>
  <si>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</si>
  <si>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</si>
  <si>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</si>
  <si>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</si>
  <si>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</si>
  <si>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</si>
  <si>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</si>
  <si>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</si>
  <si>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</si>
  <si>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</si>
  <si>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</si>
  <si>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</si>
  <si>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</si>
  <si>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</si>
  <si>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</si>
  <si>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</si>
  <si>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</si>
  <si>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</si>
  <si>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</si>
  <si>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</si>
  <si>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</si>
  <si>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</si>
  <si>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</si>
  <si>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</si>
  <si>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</si>
  <si>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</si>
  <si>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</si>
  <si>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</si>
  <si>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</si>
  <si>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</si>
  <si>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</si>
  <si>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</si>
  <si>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</si>
  <si>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</si>
  <si>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</si>
  <si>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</si>
  <si>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</si>
  <si>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</si>
  <si>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</si>
  <si>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</si>
  <si>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</si>
  <si>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</si>
  <si>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</si>
  <si>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</si>
  <si>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</si>
  <si>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</si>
  <si>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</si>
  <si>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</si>
  <si>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</si>
  <si>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</si>
  <si>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</si>
  <si>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</si>
  <si>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</si>
  <si>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</si>
  <si>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</si>
  <si>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</si>
  <si>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</si>
  <si>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</si>
  <si>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</si>
  <si>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</si>
  <si>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</si>
  <si>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</si>
  <si>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</si>
  <si>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</si>
  <si>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</si>
  <si>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</si>
  <si>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</si>
  <si>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</si>
  <si>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</si>
  <si>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</si>
  <si>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</si>
  <si>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</si>
  <si>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</si>
  <si>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</si>
  <si>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</si>
  <si>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</si>
  <si>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</si>
  <si>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</si>
  <si>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</si>
  <si>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</si>
  <si>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</si>
  <si>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</si>
  <si>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</si>
  <si>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</si>
  <si>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</si>
  <si>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</si>
  <si>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</si>
  <si>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</si>
  <si>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</si>
  <si>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</si>
  <si>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</si>
  <si>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</si>
  <si>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</si>
  <si>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</si>
  <si>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</si>
  <si>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</si>
  <si>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</si>
  <si>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</si>
  <si>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</si>
  <si>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</si>
  <si>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</si>
  <si>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</si>
  <si>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</si>
  <si>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</si>
  <si>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</si>
  <si>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</si>
  <si>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</si>
  <si>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</si>
  <si>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</si>
  <si>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</si>
  <si>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</si>
  <si>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</si>
  <si>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</si>
  <si>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</si>
  <si>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</si>
  <si>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</si>
  <si>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</si>
  <si>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</si>
  <si>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</si>
  <si>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</si>
  <si>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</si>
  <si>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</si>
  <si>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</si>
  <si>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</si>
  <si>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</si>
  <si>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</si>
  <si>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</si>
  <si>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</si>
  <si>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</si>
  <si>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</si>
  <si>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</si>
  <si>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</si>
  <si>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</si>
  <si>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</si>
  <si>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</si>
  <si>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</si>
  <si>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</si>
  <si>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</si>
  <si>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</si>
  <si>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</si>
  <si>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</si>
  <si>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</si>
  <si>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</si>
  <si>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</si>
  <si>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</si>
  <si>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</si>
  <si>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</si>
  <si>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</si>
  <si>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</si>
  <si>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</si>
  <si>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</si>
  <si>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</si>
  <si>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</si>
  <si>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</si>
  <si>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</si>
  <si>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</si>
  <si>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</si>
  <si>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</si>
  <si>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</si>
  <si>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</si>
  <si>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</si>
  <si>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</si>
  <si>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</si>
  <si>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</si>
  <si>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</si>
  <si>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</si>
  <si>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</si>
  <si>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</si>
  <si>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</si>
  <si>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</si>
  <si>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</si>
  <si>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</si>
  <si>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</si>
  <si>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</si>
  <si>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</si>
  <si>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</si>
  <si>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</si>
  <si>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</si>
  <si>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</si>
  <si>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</si>
  <si>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</si>
  <si>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</si>
  <si>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</si>
  <si>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</si>
  <si>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</si>
  <si>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</si>
  <si>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</si>
  <si>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</si>
  <si>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</si>
  <si>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</si>
  <si>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</si>
  <si>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</si>
  <si>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</si>
  <si>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</si>
  <si>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</si>
  <si>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</si>
  <si>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</si>
  <si>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</si>
  <si>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</si>
  <si>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</si>
  <si>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</si>
  <si>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</si>
  <si>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</si>
  <si>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</si>
  <si>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</si>
  <si>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</si>
  <si>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</si>
  <si>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</si>
  <si>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</si>
  <si>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</si>
  <si>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</si>
  <si>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</si>
  <si>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</si>
  <si>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</si>
  <si>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</si>
  <si>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</si>
  <si>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</si>
  <si>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</si>
  <si>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</si>
  <si>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</si>
  <si>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</si>
  <si>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</si>
  <si>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</si>
  <si>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</si>
  <si>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</si>
  <si>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</si>
  <si>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</si>
  <si>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</si>
  <si>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</si>
  <si>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</si>
  <si>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</si>
  <si>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</si>
  <si>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</si>
  <si>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</si>
  <si>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</si>
  <si>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</si>
  <si>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</si>
  <si>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</si>
  <si>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</si>
  <si>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</si>
  <si>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</si>
  <si>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</si>
  <si>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</si>
  <si>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</si>
  <si>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</si>
  <si>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</si>
  <si>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</si>
  <si>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</si>
  <si>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</si>
  <si>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</si>
  <si>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</si>
  <si>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</si>
  <si>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</si>
  <si>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</si>
  <si>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</si>
  <si>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</si>
  <si>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</si>
  <si>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</si>
  <si>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</si>
  <si>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</si>
  <si>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</si>
  <si>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</si>
  <si>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</si>
  <si>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</si>
  <si>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</si>
  <si>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</si>
  <si>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</si>
  <si>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</si>
  <si>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</si>
  <si>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</si>
  <si>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</si>
  <si>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</si>
  <si>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</si>
  <si>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</si>
  <si>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</si>
  <si>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</si>
  <si>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</si>
  <si>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</si>
  <si>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</si>
  <si>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</si>
  <si>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</si>
  <si>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</si>
  <si>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</si>
  <si>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</si>
  <si>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</si>
  <si>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</si>
  <si>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</si>
  <si>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</si>
  <si>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</si>
  <si>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</si>
  <si>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</si>
  <si>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</si>
  <si>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</si>
  <si>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</si>
  <si>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</si>
  <si>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</si>
  <si>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</si>
  <si>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</si>
  <si>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</si>
  <si>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</si>
  <si>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</si>
  <si>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</si>
  <si>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</si>
  <si>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</si>
  <si>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</si>
  <si>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</si>
  <si>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</si>
  <si>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</si>
  <si>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</si>
  <si>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</si>
  <si>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</si>
  <si>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</si>
  <si>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</si>
  <si>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</si>
  <si>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</si>
  <si>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</si>
  <si>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</si>
  <si>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</si>
  <si>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</si>
  <si>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</si>
  <si>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</si>
  <si>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</si>
  <si>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</si>
  <si>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</si>
  <si>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</si>
  <si>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</si>
  <si>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</si>
  <si>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</si>
  <si>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</si>
  <si>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</si>
  <si>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</si>
  <si>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</si>
  <si>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</si>
  <si>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</si>
  <si>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</si>
  <si>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</si>
  <si>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</si>
  <si>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</si>
  <si>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</si>
  <si>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</si>
  <si>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</si>
  <si>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</si>
  <si>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</si>
  <si>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</si>
  <si>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</si>
  <si>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</si>
  <si>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</si>
  <si>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</si>
  <si>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</si>
  <si>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</si>
  <si>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</si>
  <si>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</si>
  <si>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</si>
  <si>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</si>
  <si>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</si>
  <si>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</si>
  <si>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</si>
  <si>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</si>
  <si>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</si>
  <si>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</si>
  <si>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</si>
  <si>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</si>
  <si>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</si>
  <si>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</si>
  <si>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</si>
  <si>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</si>
  <si>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</si>
  <si>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</si>
  <si>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</si>
  <si>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</si>
  <si>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</si>
  <si>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</si>
  <si>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</si>
  <si>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</si>
  <si>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</si>
  <si>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</si>
  <si>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</si>
  <si>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</si>
  <si>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</si>
  <si>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</si>
  <si>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</si>
  <si>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</si>
  <si>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</si>
  <si>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</si>
  <si>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</si>
  <si>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</si>
  <si>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</si>
  <si>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</si>
  <si>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</si>
  <si>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</si>
  <si>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</si>
  <si>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</si>
  <si>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</si>
  <si>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</si>
  <si>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</si>
  <si>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</si>
  <si>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</si>
  <si>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</si>
  <si>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</si>
  <si>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</si>
  <si>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</si>
  <si>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</si>
  <si>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</si>
  <si>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</si>
  <si>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</si>
  <si>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</si>
  <si>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</si>
  <si>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</si>
  <si>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</si>
  <si>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</si>
  <si>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</si>
  <si>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</si>
  <si>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</si>
  <si>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</si>
  <si>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</si>
  <si>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</si>
  <si>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</si>
  <si>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</si>
  <si>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</si>
  <si>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</si>
  <si>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</si>
  <si>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</si>
  <si>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</si>
  <si>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</si>
  <si>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</si>
  <si>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</si>
  <si>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</si>
  <si>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</si>
  <si>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</si>
  <si>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</si>
  <si>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</si>
  <si>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</si>
  <si>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</si>
  <si>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</si>
  <si>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</si>
  <si>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</si>
  <si>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</si>
  <si>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</si>
  <si>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</si>
  <si>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</si>
  <si>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</si>
  <si>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</si>
  <si>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</si>
  <si>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</si>
  <si>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</si>
  <si>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</si>
  <si>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</si>
  <si>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</si>
  <si>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</si>
  <si>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</si>
  <si>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</si>
  <si>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</si>
  <si>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</si>
  <si>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</si>
  <si>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</si>
  <si>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</si>
  <si>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</si>
  <si>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</si>
  <si>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</si>
  <si>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</si>
  <si>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</si>
  <si>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</si>
  <si>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</si>
  <si>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</si>
  <si>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</si>
  <si>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</si>
  <si>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</si>
  <si>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</si>
  <si>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</si>
  <si>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</si>
  <si>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</si>
  <si>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</si>
  <si>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</si>
  <si>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</si>
  <si>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</si>
  <si>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</si>
  <si>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</si>
  <si>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</si>
  <si>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</si>
  <si>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</si>
  <si>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</si>
  <si>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</si>
  <si>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</si>
  <si>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</si>
  <si>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</si>
  <si>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</si>
  <si>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</si>
  <si>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</si>
  <si>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</si>
  <si>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</si>
  <si>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</si>
  <si>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</si>
  <si>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</si>
  <si>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</si>
  <si>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</si>
  <si>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</si>
  <si>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</si>
  <si>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</si>
  <si>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</si>
  <si>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</si>
  <si>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</si>
  <si>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</si>
  <si>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</si>
  <si>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</si>
  <si>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</si>
  <si>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</si>
  <si>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</si>
  <si>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</si>
  <si>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</si>
  <si>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</si>
  <si>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</si>
  <si>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</si>
  <si>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</si>
  <si>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</si>
  <si>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</si>
  <si>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</si>
  <si>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</si>
  <si>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</si>
  <si>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</si>
  <si>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</si>
  <si>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</si>
  <si>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</si>
  <si>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</si>
  <si>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</si>
  <si>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</si>
  <si>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</si>
  <si>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</si>
  <si>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</si>
  <si>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</si>
  <si>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</si>
  <si>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</si>
  <si>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</si>
  <si>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</si>
  <si>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</si>
  <si>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</si>
  <si>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</si>
  <si>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</si>
  <si>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</si>
  <si>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</si>
  <si>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</si>
  <si>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</si>
  <si>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</si>
  <si>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</si>
  <si>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</si>
  <si>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</si>
  <si>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</si>
  <si>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</si>
  <si>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</si>
  <si>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</si>
  <si>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</si>
  <si>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</si>
  <si>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</si>
  <si>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</si>
  <si>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</si>
  <si>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</si>
  <si>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</si>
  <si>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</si>
  <si>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</si>
  <si>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</si>
  <si>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</si>
  <si>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</si>
  <si>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</si>
  <si>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</si>
  <si>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</si>
  <si>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</si>
  <si>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</si>
  <si>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</si>
  <si>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</si>
  <si>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</si>
  <si>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</si>
  <si>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</si>
  <si>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</si>
  <si>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</si>
  <si>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</si>
  <si>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</si>
  <si>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</si>
  <si>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</si>
  <si>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</si>
  <si>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</si>
  <si>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</si>
  <si>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</si>
  <si>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</si>
  <si>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</si>
  <si>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</si>
  <si>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</si>
  <si>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</si>
  <si>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</si>
  <si>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</si>
  <si>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</si>
  <si>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</si>
  <si>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</si>
  <si>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</si>
  <si>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</si>
  <si>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</si>
  <si>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</si>
  <si>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</si>
  <si>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</si>
  <si>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</si>
  <si>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</si>
  <si>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</si>
  <si>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</si>
  <si>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</si>
  <si>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</si>
  <si>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</si>
  <si>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</si>
  <si>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</si>
  <si>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</si>
  <si>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</si>
  <si>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</si>
  <si>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</si>
  <si>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</si>
  <si>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</si>
  <si>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</si>
  <si>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</si>
  <si>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</si>
  <si>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</si>
  <si>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</si>
  <si>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</si>
  <si>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</si>
  <si>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</si>
  <si>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</si>
  <si>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</si>
  <si>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</si>
  <si>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</si>
  <si>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</si>
  <si>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</si>
  <si>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</si>
  <si>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</si>
  <si>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</si>
  <si>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</si>
  <si>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</si>
  <si>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</si>
  <si>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</si>
  <si>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</si>
  <si>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</si>
  <si>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</si>
  <si>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</si>
  <si>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</si>
  <si>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</si>
  <si>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</si>
  <si>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</si>
  <si>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</si>
  <si>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</si>
  <si>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</si>
  <si>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</si>
  <si>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</si>
  <si>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</si>
  <si>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</si>
  <si>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</si>
  <si>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</si>
  <si>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</si>
  <si>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</si>
  <si>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</si>
  <si>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</si>
  <si>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</si>
  <si>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</si>
  <si>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</si>
  <si>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</si>
  <si>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</si>
  <si>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</si>
  <si>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</si>
  <si>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</si>
  <si>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</si>
  <si>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</si>
  <si>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</si>
  <si>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</si>
  <si>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</si>
  <si>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</si>
  <si>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</si>
  <si>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</si>
  <si>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</si>
  <si>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</si>
  <si>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</si>
  <si>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</si>
  <si>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</si>
  <si>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</si>
  <si>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</si>
  <si>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</si>
  <si>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</si>
  <si>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</si>
  <si>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</si>
  <si>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</si>
  <si>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</si>
  <si>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</si>
  <si>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</si>
  <si>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</si>
  <si>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</si>
  <si>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</si>
  <si>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</si>
  <si>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</si>
  <si>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</si>
  <si>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</si>
  <si>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</si>
  <si>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</si>
  <si>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</si>
  <si>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</si>
  <si>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</si>
  <si>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</si>
  <si>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</si>
  <si>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</si>
  <si>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</si>
  <si>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</si>
  <si>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</si>
  <si>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</si>
  <si>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</si>
  <si>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</si>
  <si>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</si>
  <si>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</si>
  <si>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</si>
  <si>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</si>
  <si>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</si>
  <si>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</si>
  <si>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</si>
  <si>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</si>
  <si>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</si>
  <si>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</si>
  <si>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</si>
  <si>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</si>
  <si>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</si>
  <si>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</si>
  <si>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</si>
  <si>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</si>
  <si>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</si>
  <si>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</si>
  <si>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</si>
  <si>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</si>
  <si>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</si>
  <si>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</si>
  <si>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</si>
  <si>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</si>
  <si>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</si>
  <si>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</si>
  <si>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</si>
  <si>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</si>
  <si>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</si>
  <si>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</si>
  <si>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</si>
  <si>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</si>
  <si>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</si>
  <si>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</si>
  <si>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</si>
  <si>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</si>
  <si>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</si>
  <si>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</si>
  <si>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</si>
  <si>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</si>
  <si>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</si>
  <si>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</si>
  <si>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</si>
  <si>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</si>
  <si>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</si>
  <si>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</si>
  <si>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</si>
  <si>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</si>
  <si>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</si>
  <si>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</si>
  <si>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</si>
  <si>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</si>
  <si>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</si>
  <si>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</si>
  <si>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</si>
  <si>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</si>
  <si>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</si>
  <si>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</si>
  <si>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</si>
  <si>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</si>
  <si>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</si>
  <si>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</si>
  <si>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</si>
  <si>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</si>
  <si>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</si>
  <si>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</si>
  <si>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</si>
  <si>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</si>
  <si>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</si>
  <si>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</si>
  <si>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</si>
  <si>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</si>
  <si>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</si>
  <si>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</si>
  <si>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</si>
  <si>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</si>
  <si>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</si>
  <si>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</si>
  <si>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</si>
  <si>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</si>
  <si>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</si>
  <si>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</si>
  <si>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</si>
  <si>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</si>
  <si>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</si>
  <si>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</si>
  <si>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</si>
  <si>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</si>
  <si>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</si>
  <si>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</si>
  <si>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</si>
  <si>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</si>
  <si>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</si>
  <si>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</si>
  <si>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</si>
  <si>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</si>
  <si>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</si>
  <si>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</si>
  <si>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</si>
  <si>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</si>
  <si>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</si>
  <si>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</si>
  <si>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</si>
  <si>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</si>
  <si>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</si>
  <si>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</si>
  <si>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</si>
  <si>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</si>
  <si>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</si>
  <si>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</si>
  <si>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</si>
  <si>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</si>
  <si>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</si>
  <si>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</si>
  <si>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</si>
  <si>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</si>
  <si>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</si>
  <si>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</si>
  <si>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</si>
  <si>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</si>
  <si>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</si>
  <si>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</si>
  <si>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</si>
  <si>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</si>
  <si>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</si>
  <si>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</si>
  <si>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</si>
  <si>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</si>
  <si>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</si>
  <si>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</si>
  <si>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</si>
  <si>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</si>
  <si>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</si>
  <si>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</si>
  <si>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</si>
  <si>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</si>
  <si>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</si>
  <si>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</si>
  <si>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</si>
  <si>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</si>
  <si>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</si>
  <si>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</si>
  <si>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</si>
  <si>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</si>
  <si>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</si>
  <si>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</si>
  <si>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</si>
  <si>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</si>
  <si>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</si>
  <si>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</si>
  <si>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</si>
  <si>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</si>
  <si>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</si>
  <si>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</si>
  <si>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</si>
  <si>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</si>
  <si>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</si>
  <si>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</si>
  <si>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</si>
  <si>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</si>
  <si>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</si>
  <si>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</si>
  <si>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</si>
  <si>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</si>
  <si>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</si>
  <si>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</si>
  <si>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</si>
  <si>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</si>
  <si>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</si>
  <si>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</si>
  <si>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</si>
  <si>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</si>
  <si>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</si>
  <si>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</si>
  <si>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</si>
  <si>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</si>
  <si>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</si>
  <si>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</si>
  <si>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</si>
  <si>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</si>
  <si>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</si>
  <si>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</si>
  <si>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</si>
  <si>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</si>
  <si>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</si>
  <si>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</si>
  <si>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</si>
  <si>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</si>
  <si>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</si>
  <si>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</si>
  <si>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</si>
  <si>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</si>
  <si>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</si>
  <si>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</si>
  <si>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</si>
  <si>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</si>
  <si>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</si>
  <si>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</si>
  <si>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</si>
  <si>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</si>
  <si>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</si>
  <si>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</si>
  <si>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</si>
  <si>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</si>
  <si>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</si>
  <si>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</si>
  <si>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</si>
  <si>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</si>
  <si>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</si>
  <si>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</si>
  <si>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</si>
  <si>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</si>
  <si>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</si>
  <si>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</si>
  <si>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</si>
  <si>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</si>
  <si>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</si>
  <si>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</si>
  <si>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</si>
  <si>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</si>
  <si>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</si>
  <si>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</si>
  <si>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</si>
  <si>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</si>
  <si>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</si>
  <si>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</si>
  <si>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</si>
  <si>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</si>
  <si>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</si>
  <si>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</si>
  <si>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</si>
  <si>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</si>
  <si>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</si>
  <si>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</si>
  <si>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</si>
  <si>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</si>
  <si>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</si>
  <si>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</si>
  <si>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</si>
  <si>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</si>
  <si>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</si>
  <si>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</si>
  <si>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</si>
  <si>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</si>
  <si>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</si>
  <si>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</si>
  <si>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</si>
  <si>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</si>
  <si>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</si>
  <si>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</si>
  <si>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</si>
  <si>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</si>
  <si>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</si>
  <si>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</si>
  <si>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</si>
  <si>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</si>
  <si>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</si>
  <si>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</si>
  <si>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</si>
  <si>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</si>
  <si>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</si>
  <si>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</si>
  <si>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</si>
  <si>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</si>
  <si>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</si>
  <si>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</si>
  <si>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</si>
  <si>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</si>
  <si>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</si>
  <si>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</si>
  <si>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</si>
  <si>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</si>
  <si>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</si>
  <si>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</si>
  <si>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</si>
  <si>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</si>
  <si>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</si>
  <si>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</si>
  <si>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</si>
  <si>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</si>
  <si>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</si>
  <si>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</si>
  <si>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</si>
  <si>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</si>
  <si>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</si>
  <si>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</si>
  <si>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</si>
  <si>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</si>
  <si>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</si>
  <si>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</si>
  <si>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</si>
  <si>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</si>
  <si>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</si>
  <si>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</si>
  <si>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</si>
  <si>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</si>
  <si>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</si>
  <si>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</si>
  <si>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</si>
  <si>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</si>
  <si>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</si>
  <si>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</si>
  <si>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</si>
  <si>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</si>
  <si>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</si>
  <si>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</si>
  <si>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</si>
  <si>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</si>
  <si>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</si>
  <si>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</si>
  <si>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</si>
  <si>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</si>
  <si>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</si>
  <si>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</si>
  <si>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</si>
  <si>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</si>
  <si>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</si>
  <si>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</si>
  <si>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</si>
  <si>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</si>
  <si>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</si>
  <si>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</si>
  <si>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</si>
  <si>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</si>
  <si>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</si>
  <si>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</si>
  <si>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</si>
  <si>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</si>
  <si>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</si>
  <si>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</si>
  <si>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</si>
  <si>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</si>
  <si>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</si>
  <si>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</si>
  <si>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</si>
  <si>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</si>
  <si>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</si>
  <si>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</si>
  <si>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</si>
  <si>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</si>
  <si>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</si>
  <si>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</si>
  <si>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</si>
  <si>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</si>
  <si>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</si>
  <si>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</si>
  <si>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</si>
  <si>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</si>
  <si>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</si>
  <si>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</si>
  <si>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</si>
  <si>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</si>
  <si>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</si>
  <si>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</si>
  <si>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</si>
  <si>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</si>
  <si>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</si>
  <si>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</si>
  <si>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</si>
  <si>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</si>
  <si>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</si>
  <si>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</si>
  <si>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</si>
  <si>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</si>
  <si>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</si>
  <si>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</si>
  <si>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</si>
  <si>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</si>
  <si>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</si>
  <si>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</si>
  <si>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</si>
  <si>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</si>
  <si>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</si>
  <si>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</si>
  <si>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</si>
  <si>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</si>
  <si>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</si>
  <si>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</si>
  <si>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</si>
  <si>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</si>
  <si>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</si>
  <si>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</si>
  <si>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</si>
  <si>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</si>
  <si>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</si>
  <si>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</si>
  <si>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</si>
  <si>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</si>
  <si>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</si>
  <si>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</si>
  <si>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</si>
  <si>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</si>
  <si>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</si>
  <si>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</si>
  <si>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</si>
  <si>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</si>
  <si>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</si>
  <si>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</si>
  <si>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</si>
  <si>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</si>
  <si>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</si>
  <si>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</si>
  <si>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</si>
  <si>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</si>
  <si>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</si>
  <si>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</si>
  <si>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</si>
  <si>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</si>
  <si>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</si>
  <si>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</si>
  <si>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</si>
  <si>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</si>
  <si>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</si>
  <si>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</si>
  <si>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</si>
  <si>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</si>
  <si>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</si>
  <si>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</si>
  <si>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</si>
  <si>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</si>
  <si>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</si>
  <si>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</si>
  <si>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</si>
  <si>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</si>
  <si>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</si>
  <si>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</si>
  <si>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</si>
  <si>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</si>
  <si>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</si>
  <si>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</si>
  <si>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</si>
  <si>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</si>
  <si>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</si>
  <si>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</si>
  <si>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</si>
  <si>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</si>
  <si>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</si>
  <si>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</si>
  <si>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</si>
  <si>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</si>
  <si>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</si>
  <si>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</si>
  <si>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</si>
  <si>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</si>
  <si>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</si>
  <si>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</si>
  <si>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</si>
  <si>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</si>
  <si>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</si>
  <si>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</si>
  <si>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</si>
  <si>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</si>
  <si>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</si>
  <si>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</si>
  <si>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</si>
  <si>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</si>
  <si>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</si>
  <si>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</si>
  <si>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</si>
  <si>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</si>
  <si>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</si>
  <si>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</si>
  <si>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</si>
  <si>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</si>
  <si>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</si>
  <si>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</si>
  <si>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</si>
  <si>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</si>
  <si>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</si>
  <si>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</si>
  <si>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</si>
  <si>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</si>
  <si>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</si>
  <si>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</si>
  <si>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</si>
  <si>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</si>
  <si>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</si>
  <si>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</si>
  <si>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</si>
  <si>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</si>
  <si>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</si>
  <si>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</si>
  <si>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</si>
  <si>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</si>
  <si>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</si>
  <si>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</si>
  <si>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</si>
  <si>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</si>
  <si>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</si>
  <si>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</si>
  <si>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</si>
  <si>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</si>
  <si>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</si>
  <si>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</si>
  <si>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</si>
  <si>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</si>
  <si>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</si>
  <si>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</si>
  <si>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</si>
  <si>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</si>
  <si>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</si>
  <si>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</si>
  <si>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</si>
  <si>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</si>
  <si>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</si>
  <si>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</si>
  <si>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</si>
  <si>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</si>
  <si>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</si>
  <si>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</si>
  <si>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</si>
  <si>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</si>
  <si>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</si>
  <si>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</si>
  <si>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</si>
  <si>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</si>
  <si>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</si>
  <si>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</si>
  <si>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</si>
  <si>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</si>
  <si>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</si>
  <si>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</si>
  <si>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</si>
  <si>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</si>
  <si>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</si>
  <si>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</si>
  <si>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</si>
  <si>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</si>
  <si>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</si>
  <si>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</si>
  <si>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</si>
  <si>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</si>
  <si>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</si>
  <si>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</si>
  <si>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</si>
  <si>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</si>
  <si>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</si>
  <si>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</si>
  <si>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</si>
  <si>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</si>
  <si>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</si>
  <si>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</si>
  <si>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</si>
  <si>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</si>
  <si>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</si>
  <si>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</si>
  <si>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</si>
  <si>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</si>
  <si>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</si>
  <si>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</si>
  <si>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</si>
  <si>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</si>
  <si>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</si>
  <si>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</si>
  <si>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</si>
  <si>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</si>
  <si>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</si>
  <si>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</si>
  <si>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</si>
  <si>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</si>
  <si>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</si>
  <si>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</si>
  <si>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</si>
  <si>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</si>
  <si>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</si>
  <si>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</si>
  <si>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</si>
  <si>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</si>
  <si>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</si>
  <si>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</si>
  <si>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</si>
  <si>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</si>
  <si>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</si>
  <si>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</si>
  <si>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</si>
  <si>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</si>
  <si>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</si>
  <si>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</si>
  <si>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</si>
  <si>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</si>
  <si>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</si>
  <si>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</si>
  <si>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</si>
  <si>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</si>
  <si>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</si>
  <si>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</si>
  <si>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</si>
  <si>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</si>
  <si>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</si>
  <si>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</si>
  <si>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</si>
  <si>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</si>
  <si>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</si>
  <si>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</si>
  <si>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</si>
  <si>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</si>
  <si>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</si>
  <si>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</si>
  <si>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</si>
  <si>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</si>
  <si>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</si>
  <si>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</si>
  <si>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</si>
  <si>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</si>
  <si>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</si>
  <si>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</si>
  <si>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</si>
  <si>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</si>
  <si>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</si>
  <si>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</si>
  <si>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</si>
  <si>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</si>
  <si>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</si>
  <si>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</si>
  <si>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</si>
  <si>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</si>
  <si>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</si>
  <si>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</si>
  <si>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</si>
  <si>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</si>
  <si>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</si>
  <si>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</si>
  <si>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</si>
  <si>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</si>
  <si>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</si>
  <si>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</si>
  <si>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</si>
  <si>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</si>
  <si>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</si>
  <si>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</si>
  <si>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</si>
  <si>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</si>
  <si>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</si>
  <si>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</si>
  <si>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</si>
  <si>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</si>
  <si>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</si>
  <si>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</si>
  <si>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</si>
  <si>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</si>
  <si>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</si>
  <si>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</si>
  <si>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</si>
  <si>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</si>
  <si>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</si>
  <si>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</si>
  <si>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</si>
  <si>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</si>
  <si>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</si>
  <si>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</si>
  <si>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</si>
  <si>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</si>
  <si>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</si>
  <si>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</si>
  <si>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</si>
  <si>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</si>
  <si>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</si>
  <si>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</si>
  <si>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</si>
  <si>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</si>
  <si>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</si>
  <si>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</si>
  <si>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</si>
  <si>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</si>
  <si>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</si>
  <si>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</si>
  <si>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</si>
  <si>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</si>
  <si>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</si>
  <si>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</si>
  <si>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</si>
  <si>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</si>
  <si>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</si>
  <si>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</si>
  <si>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</si>
  <si>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</si>
  <si>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</si>
  <si>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</si>
  <si>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</si>
  <si>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</si>
  <si>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</si>
  <si>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</si>
  <si>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</si>
  <si>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</si>
  <si>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</si>
  <si>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</si>
  <si>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</si>
  <si>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</si>
  <si>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</si>
  <si>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</si>
  <si>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</si>
  <si>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</si>
  <si>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</si>
  <si>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</si>
  <si>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</si>
  <si>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</si>
  <si>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</si>
  <si>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</si>
  <si>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</si>
  <si>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</si>
  <si>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</si>
  <si>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</si>
  <si>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</si>
  <si>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</si>
  <si>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</si>
  <si>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</si>
  <si>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</si>
  <si>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</si>
  <si>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</si>
  <si>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</si>
  <si>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</si>
  <si>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</si>
  <si>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</si>
  <si>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</si>
  <si>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</si>
  <si>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</si>
  <si>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</si>
  <si>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</si>
  <si>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</si>
  <si>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</si>
  <si>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</si>
  <si>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</si>
  <si>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</si>
  <si>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</si>
  <si>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</si>
  <si>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</si>
  <si>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</si>
  <si>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</si>
  <si>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</si>
  <si>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</si>
  <si>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</si>
  <si>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</si>
  <si>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</si>
  <si>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</si>
  <si>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</si>
  <si>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</si>
  <si>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</si>
  <si>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</si>
  <si>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</si>
  <si>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</si>
  <si>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</si>
  <si>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</si>
  <si>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</si>
  <si>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</si>
  <si>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</si>
  <si>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</si>
  <si>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</si>
  <si>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</si>
  <si>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</si>
  <si>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</si>
  <si>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</si>
  <si>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</si>
  <si>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</si>
  <si>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</si>
  <si>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</si>
  <si>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</si>
  <si>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</si>
  <si>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</si>
  <si>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</si>
  <si>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</si>
  <si>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</si>
  <si>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</si>
  <si>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</si>
  <si>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</si>
  <si>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</si>
  <si>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</si>
  <si>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</si>
  <si>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</si>
  <si>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</si>
  <si>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</si>
  <si>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</si>
  <si>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</si>
  <si>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</si>
  <si>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</si>
  <si>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</si>
  <si>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</si>
  <si>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</si>
  <si>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</si>
  <si>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</si>
  <si>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</si>
  <si>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</si>
  <si>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</si>
  <si>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</si>
  <si>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</si>
  <si>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</si>
  <si>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</si>
  <si>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</si>
  <si>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</si>
  <si>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</si>
  <si>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</si>
  <si>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</si>
  <si>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</si>
  <si>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</si>
  <si>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</si>
  <si>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</si>
  <si>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</si>
  <si>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</si>
  <si>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</si>
  <si>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</si>
  <si>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</si>
  <si>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</si>
  <si>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</si>
  <si>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</si>
  <si>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</si>
  <si>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</si>
  <si>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</si>
  <si>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</si>
  <si>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</si>
  <si>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</si>
  <si>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</si>
  <si>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</si>
  <si>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</si>
  <si>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</si>
  <si>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</si>
  <si>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</si>
  <si>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</si>
  <si>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</si>
  <si>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</si>
  <si>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</si>
  <si>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</si>
  <si>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</si>
  <si>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</si>
  <si>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</si>
  <si>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</si>
  <si>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</si>
  <si>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</si>
  <si>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</si>
  <si>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</si>
  <si>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</si>
  <si>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</si>
  <si>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</si>
  <si>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</si>
  <si>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</si>
  <si>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</si>
  <si>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</si>
  <si>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</si>
  <si>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</si>
  <si>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</si>
  <si>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</si>
  <si>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</si>
  <si>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</si>
  <si>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</si>
  <si>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</si>
  <si>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</si>
  <si>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</si>
  <si>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</si>
  <si>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</si>
  <si>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</si>
  <si>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</si>
  <si>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</si>
  <si>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</si>
  <si>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</si>
  <si>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</si>
  <si>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</si>
  <si>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</si>
  <si>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</si>
  <si>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</si>
  <si>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</si>
  <si>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</si>
  <si>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</si>
  <si>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</si>
  <si>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</si>
  <si>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</si>
  <si>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</si>
  <si>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</si>
  <si>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</si>
  <si>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</si>
  <si>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</si>
  <si>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</si>
  <si>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</si>
  <si>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</si>
  <si>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</si>
  <si>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</si>
  <si>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</si>
  <si>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</si>
  <si>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</si>
  <si>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</si>
  <si>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</si>
  <si>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</si>
  <si>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</si>
  <si>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</si>
  <si>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</si>
  <si>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</si>
  <si>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</si>
  <si>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</si>
  <si>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</si>
  <si>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</si>
  <si>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</si>
  <si>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</si>
  <si>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</si>
  <si>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</si>
  <si>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</si>
  <si>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</si>
  <si>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</si>
  <si>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</si>
  <si>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</si>
  <si>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</si>
  <si>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</si>
  <si>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</si>
  <si>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</si>
  <si>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</si>
  <si>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</si>
  <si>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</si>
  <si>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</si>
  <si>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</si>
  <si>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</si>
  <si>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</si>
  <si>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</si>
  <si>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</si>
  <si>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</si>
  <si>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</si>
  <si>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</si>
  <si>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</si>
  <si>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</si>
  <si>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</si>
  <si>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</si>
  <si>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</si>
  <si>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</si>
  <si>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</si>
  <si>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</si>
  <si>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</si>
  <si>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</si>
  <si>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</si>
  <si>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</si>
  <si>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</si>
  <si>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</si>
  <si>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</si>
  <si>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</si>
  <si>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</si>
  <si>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</si>
  <si>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</si>
  <si>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</si>
  <si>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</si>
  <si>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</si>
  <si>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</si>
  <si>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</si>
  <si>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</si>
  <si>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</si>
  <si>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</si>
  <si>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</si>
  <si>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</si>
  <si>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</si>
  <si>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</si>
  <si>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</si>
  <si>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</si>
  <si>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</si>
  <si>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</si>
  <si>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</si>
  <si>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</si>
  <si>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</si>
  <si>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</si>
  <si>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</si>
  <si>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</si>
  <si>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</si>
  <si>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</si>
  <si>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</si>
  <si>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</si>
  <si>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</si>
  <si>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</si>
  <si>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</si>
  <si>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</si>
  <si>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</si>
  <si>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</si>
  <si>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</si>
  <si>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</si>
  <si>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</si>
  <si>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</si>
  <si>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</si>
  <si>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</si>
  <si>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</si>
  <si>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</si>
  <si>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</si>
  <si>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</si>
  <si>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</si>
  <si>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</si>
  <si>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</si>
  <si>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</si>
  <si>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</si>
  <si>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</si>
  <si>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</si>
  <si>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</si>
  <si>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</si>
  <si>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</si>
  <si>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</si>
  <si>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</si>
  <si>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</si>
  <si>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</si>
  <si>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</si>
  <si>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</si>
  <si>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</si>
  <si>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</si>
  <si>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</si>
  <si>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</si>
  <si>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</si>
  <si>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</si>
  <si>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</si>
  <si>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</si>
  <si>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</si>
  <si>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</si>
  <si>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</si>
  <si>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</si>
  <si>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</si>
  <si>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</si>
  <si>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</si>
  <si>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</si>
  <si>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</si>
  <si>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</si>
  <si>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</si>
  <si>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</si>
  <si>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</si>
  <si>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</si>
  <si>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</si>
  <si>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</si>
  <si>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</si>
  <si>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</si>
  <si>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</si>
  <si>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</si>
  <si>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</si>
  <si>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</si>
  <si>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</si>
  <si>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</si>
  <si>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</si>
  <si>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</si>
  <si>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</si>
  <si>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</si>
  <si>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</si>
  <si>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</si>
  <si>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</si>
  <si>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</si>
  <si>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</si>
  <si>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</si>
  <si>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</si>
  <si>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</si>
  <si>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</si>
  <si>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</si>
  <si>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</si>
  <si>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</si>
  <si>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</si>
  <si>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</si>
  <si>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</si>
  <si>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</si>
  <si>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</si>
  <si>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</si>
  <si>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</si>
  <si>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</si>
  <si>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</si>
  <si>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</si>
  <si>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</si>
  <si>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</si>
  <si>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</si>
  <si>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</si>
  <si>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</si>
  <si>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</si>
  <si>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</si>
  <si>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</si>
  <si>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</si>
  <si>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</si>
  <si>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</si>
  <si>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</si>
  <si>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</si>
  <si>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</si>
  <si>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</si>
  <si>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</si>
  <si>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</si>
  <si>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</si>
  <si>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</si>
  <si>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</si>
  <si>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</si>
  <si>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</si>
  <si>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</si>
  <si>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</si>
  <si>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</si>
  <si>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</si>
  <si>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</si>
  <si>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</si>
  <si>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</si>
  <si>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</si>
  <si>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</si>
  <si>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</si>
  <si>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</si>
  <si>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</si>
  <si>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</si>
  <si>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</si>
  <si>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</si>
  <si>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</si>
  <si>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</si>
  <si>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</si>
  <si>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</si>
  <si>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</si>
  <si>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</si>
  <si>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</si>
  <si>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</si>
  <si>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</si>
  <si>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</si>
  <si>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</si>
  <si>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</si>
  <si>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</si>
  <si>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</si>
  <si>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</si>
  <si>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</si>
  <si>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</si>
  <si>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</si>
  <si>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</si>
  <si>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</si>
  <si>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</si>
  <si>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</si>
  <si>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</si>
  <si>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</si>
  <si>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</si>
  <si>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</si>
  <si>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</si>
  <si>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</si>
  <si>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</si>
  <si>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</si>
  <si>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</si>
  <si>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</si>
  <si>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</si>
  <si>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</si>
  <si>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</si>
  <si>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</si>
  <si>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</si>
  <si>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</si>
  <si>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</si>
  <si>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</si>
  <si>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</si>
  <si>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</si>
  <si>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</si>
  <si>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</si>
  <si>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</si>
  <si>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</si>
  <si>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</si>
  <si>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</si>
  <si>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</si>
  <si>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</si>
  <si>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</si>
  <si>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</si>
  <si>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</si>
  <si>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</si>
  <si>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</si>
  <si>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</si>
  <si>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</si>
  <si>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</si>
  <si>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</si>
  <si>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</si>
  <si>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</si>
  <si>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</si>
  <si>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</si>
  <si>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</si>
  <si>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</si>
  <si>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</si>
  <si>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</si>
  <si>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</si>
  <si>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</si>
  <si>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</si>
  <si>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</si>
  <si>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</si>
  <si>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</si>
  <si>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</si>
  <si>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</si>
  <si>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</si>
  <si>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</si>
  <si>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</si>
  <si>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</si>
  <si>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</si>
  <si>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</si>
  <si>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</si>
  <si>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</si>
  <si>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</si>
  <si>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</si>
  <si>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</si>
  <si>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</si>
  <si>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</si>
  <si>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</si>
  <si>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</si>
  <si>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</si>
  <si>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</si>
  <si>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</si>
  <si>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</si>
  <si>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</si>
  <si>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</si>
  <si>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</si>
  <si>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</si>
  <si>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</si>
  <si>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</si>
  <si>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</si>
  <si>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</si>
  <si>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</si>
  <si>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</si>
  <si>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</si>
  <si>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</si>
  <si>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</si>
  <si>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</si>
  <si>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</si>
  <si>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</si>
  <si>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</si>
  <si>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</si>
  <si>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</si>
  <si>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</si>
  <si>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</si>
  <si>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</si>
  <si>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</si>
  <si>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</si>
  <si>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</si>
  <si>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</si>
  <si>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</si>
  <si>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</si>
  <si>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</si>
  <si>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</si>
  <si>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</si>
  <si>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</si>
  <si>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</si>
  <si>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</si>
  <si>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</si>
  <si>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</si>
  <si>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</si>
  <si>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</si>
  <si>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</si>
  <si>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</si>
  <si>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</si>
  <si>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</si>
  <si>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</si>
  <si>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</si>
  <si>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</si>
  <si>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</si>
  <si>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</si>
  <si>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</si>
  <si>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</si>
  <si>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</si>
  <si>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</si>
  <si>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</si>
  <si>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</si>
  <si>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</si>
  <si>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</si>
  <si>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</si>
  <si>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</si>
  <si>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</si>
  <si>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</si>
  <si>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</si>
  <si>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</si>
  <si>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</si>
  <si>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</si>
  <si>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</si>
  <si>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</si>
  <si>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</si>
  <si>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</si>
  <si>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</si>
  <si>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</si>
  <si>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</si>
  <si>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</si>
  <si>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</si>
  <si>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</si>
  <si>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</si>
  <si>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</si>
  <si>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</si>
  <si>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</si>
  <si>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</si>
  <si>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</si>
  <si>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</si>
  <si>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</si>
  <si>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</si>
  <si>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</si>
  <si>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</si>
  <si>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</si>
  <si>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</si>
  <si>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</si>
  <si>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</si>
  <si>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</si>
  <si>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</si>
  <si>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</si>
  <si>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</si>
  <si>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</si>
  <si>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</si>
  <si>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</si>
  <si>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</si>
  <si>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</si>
  <si>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</si>
  <si>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</si>
  <si>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</si>
  <si>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</si>
  <si>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</si>
  <si>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</si>
  <si>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</si>
  <si>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</si>
  <si>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</si>
  <si>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</si>
  <si>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</si>
  <si>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</si>
  <si>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</si>
  <si>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</si>
  <si>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</si>
  <si>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</si>
  <si>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</si>
  <si>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</si>
  <si>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</si>
  <si>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</si>
  <si>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</si>
  <si>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</si>
  <si>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</si>
  <si>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</si>
  <si>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</si>
  <si>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</si>
  <si>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</si>
  <si>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</si>
  <si>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</si>
  <si>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</si>
  <si>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</si>
  <si>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</si>
  <si>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</si>
  <si>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</si>
  <si>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</si>
  <si>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</si>
  <si>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</si>
  <si>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</si>
  <si>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</si>
  <si>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</si>
  <si>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</si>
  <si>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</si>
  <si>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</si>
  <si>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</si>
  <si>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</si>
  <si>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</si>
  <si>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</si>
  <si>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</si>
  <si>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</si>
  <si>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</si>
  <si>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</si>
  <si>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</si>
  <si>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</si>
  <si>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</si>
  <si>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</si>
  <si>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</si>
  <si>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</si>
  <si>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</si>
  <si>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</si>
  <si>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</si>
  <si>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</si>
  <si>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</si>
  <si>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</si>
  <si>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</si>
  <si>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</si>
  <si>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</si>
  <si>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</si>
  <si>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</si>
  <si>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</si>
  <si>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</si>
  <si>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</si>
  <si>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</si>
  <si>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</si>
  <si>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</si>
  <si>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</si>
  <si>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</si>
  <si>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</si>
  <si>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</si>
  <si>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</si>
  <si>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</si>
  <si>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</si>
  <si>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</si>
  <si>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</si>
  <si>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</si>
  <si>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</si>
  <si>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</si>
  <si>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</si>
  <si>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</si>
  <si>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</si>
  <si>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</si>
  <si>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</si>
  <si>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</si>
  <si>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</si>
  <si>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</si>
  <si>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</si>
  <si>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2021-47-10001213 _ 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</si>
</sst>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2"/>
      <c r="I20" s="148" t="s">
        <v>711</v>
      </c>
      <c r="J20" s="149" t="s">
        <v>713</v>
      </c>
      <c r="K20" s="175">
        <v>8075151589</v>
      </c>
      <c r="L20" s="151"/>
      <c r="M20" s="151">
        <v>44561</v>
      </c>
      <c r="N20" s="134">
        <f>+(M20-L20)/30</f>
        <v>1485.3666666666666</v>
      </c>
      <c r="O20" s="137"/>
      <c r="U20" s="133"/>
      <c r="V20" s="105">
        <f ca="1">NOW()</f>
        <v>44194.75151076389</v>
      </c>
      <c r="W20" s="105">
        <f ca="1">NOW()</f>
        <v>44194.75151076389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CAMINOS DE PAZ Y PROSPERIDAD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8">
        <v>0.02</v>
      </c>
      <c r="F179" s="174">
        <v>0.03</v>
      </c>
      <c r="G179" s="163">
        <f>IF(F179&gt;0,SUM(E179+F179),"")</f>
        <v>0.05</v>
      </c>
      <c r="H179" s="5"/>
      <c r="I179" s="190" t="s">
        <v>2670</v>
      </c>
      <c r="J179" s="190"/>
      <c r="K179" s="190"/>
      <c r="L179" s="190"/>
      <c r="M179" s="169">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403757579.45000005</v>
      </c>
      <c r="F185" s="92"/>
      <c r="G185" s="93"/>
      <c r="H185" s="88"/>
      <c r="I185" s="90" t="s">
        <v>2627</v>
      </c>
      <c r="J185" s="164">
        <f>+SUM(M179:M183)</f>
        <v>0.03</v>
      </c>
      <c r="K185" s="235" t="s">
        <v>2628</v>
      </c>
      <c r="L185" s="235"/>
      <c r="M185" s="94">
        <f>+J185*(SUM(K20:K35))</f>
        <v>242254547.66999999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purl.org/dc/terms/"/>
    <ds:schemaRef ds:uri="a65d333d-5b59-4810-bc94-b80d9325abbc"/>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2020-12-29T23:06:42Z</cp:lastPrinted>
  <dcterms:created xsi:type="dcterms:W3CDTF">2020-10-14T21:57:42Z</dcterms:created>
  <dcterms:modified xsi:type="dcterms:W3CDTF">2020-12-29T23:08:18Z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