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ES DE INTERES 1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<sst xmlns="http://schemas.openxmlformats.org/spreadsheetml/2006/main" count="3181" uniqueCount="2730">
  <si>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</si>
  <si>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</si>
  <si>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</si>
  <si>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</si>
  <si>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</si>
  <si>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</si>
  <si>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</si>
  <si>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</si>
  <si>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</si>
  <si>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</si>
  <si>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</si>
  <si>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</si>
  <si>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</si>
  <si>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</si>
  <si>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</si>
  <si>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</si>
  <si>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</si>
  <si>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</si>
  <si>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</si>
  <si>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</si>
  <si>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</si>
  <si>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</si>
  <si>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</si>
  <si>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</si>
  <si>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</si>
  <si>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</si>
  <si>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</si>
  <si>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</si>
  <si>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</si>
  <si>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</si>
  <si>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</si>
  <si>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</si>
  <si>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</si>
  <si>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</si>
  <si>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</si>
  <si>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</si>
  <si>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</si>
  <si>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</si>
  <si>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</si>
  <si>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</si>
  <si>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</si>
  <si>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</si>
  <si>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</si>
  <si>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</si>
  <si>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</si>
  <si>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</si>
  <si>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</si>
  <si>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</si>
  <si>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</si>
  <si>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</si>
  <si>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</si>
  <si>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</si>
  <si>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</si>
  <si>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</si>
  <si>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</si>
  <si>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</si>
  <si>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</si>
  <si>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</si>
  <si>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</si>
  <si>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</si>
  <si>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</si>
  <si>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</si>
  <si>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</si>
  <si>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</si>
  <si>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</si>
  <si>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</si>
  <si>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</si>
  <si>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</si>
  <si>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</si>
  <si>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</si>
  <si>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</si>
  <si>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</si>
  <si>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</si>
  <si>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</si>
  <si>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</si>
  <si>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</si>
  <si>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</si>
  <si>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</si>
  <si>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</si>
  <si>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</si>
  <si>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</si>
  <si>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</si>
  <si>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</si>
  <si>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</si>
  <si>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</si>
  <si>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</si>
  <si>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</si>
  <si>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</si>
  <si>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</si>
  <si>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</si>
  <si>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</si>
  <si>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</si>
  <si>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</si>
  <si>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</si>
  <si>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</si>
  <si>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</si>
  <si>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</si>
  <si>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</si>
  <si>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</si>
  <si>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</si>
  <si>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</si>
  <si>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</si>
  <si>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</si>
  <si>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</si>
  <si>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</si>
  <si>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</si>
  <si>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</si>
  <si>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</si>
  <si>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</si>
  <si>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</si>
  <si>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</si>
  <si>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</si>
  <si>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</si>
  <si>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</si>
  <si>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</si>
  <si>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</si>
  <si>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</si>
  <si>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</si>
  <si>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</si>
  <si>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</si>
  <si>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</si>
  <si>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</si>
  <si>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</si>
  <si>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</si>
  <si>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</si>
  <si>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</si>
  <si>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</si>
  <si>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</si>
  <si>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</si>
  <si>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</si>
  <si>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</si>
  <si>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</si>
  <si>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</si>
  <si>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</si>
  <si>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</si>
  <si>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</si>
  <si>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</si>
  <si>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</si>
  <si>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</si>
  <si>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</si>
  <si>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</si>
  <si>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</si>
  <si>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</si>
  <si>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</si>
  <si>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</si>
  <si>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</si>
  <si>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</si>
  <si>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</si>
  <si>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</si>
  <si>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</si>
  <si>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</si>
  <si>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</si>
  <si>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</si>
  <si>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</si>
  <si>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</si>
  <si>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</si>
  <si>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</si>
  <si>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</si>
  <si>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</si>
  <si>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</si>
  <si>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</si>
  <si>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</si>
  <si>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</si>
  <si>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</si>
  <si>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</si>
  <si>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</si>
  <si>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</si>
  <si>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</si>
  <si>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</si>
  <si>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</si>
  <si>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</si>
  <si>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</si>
  <si>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</si>
  <si>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</si>
  <si>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</si>
  <si>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</si>
  <si>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</si>
  <si>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</si>
  <si>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</si>
  <si>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</si>
  <si>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</si>
  <si>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</si>
  <si>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</si>
  <si>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</si>
  <si>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</si>
  <si>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</si>
  <si>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</si>
  <si>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</si>
  <si>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</si>
  <si>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</si>
  <si>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</si>
  <si>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</si>
  <si>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</si>
  <si>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</si>
  <si>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</si>
  <si>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</si>
  <si>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</si>
  <si>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</si>
  <si>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</si>
  <si>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</si>
  <si>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</si>
  <si>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</si>
  <si>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</si>
  <si>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</si>
  <si>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</si>
  <si>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</si>
  <si>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</si>
  <si>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</si>
  <si>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</si>
  <si>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</si>
  <si>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</si>
  <si>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</si>
  <si>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</si>
  <si>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</si>
  <si>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</si>
  <si>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</si>
  <si>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</si>
  <si>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</si>
  <si>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</si>
  <si>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</si>
  <si>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</si>
  <si>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</si>
  <si>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</si>
  <si>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</si>
  <si>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</si>
  <si>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</si>
  <si>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</si>
  <si>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</si>
  <si>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</si>
  <si>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</si>
  <si>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</si>
  <si>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</si>
  <si>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</si>
  <si>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</si>
  <si>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</si>
  <si>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</si>
  <si>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</si>
  <si>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</si>
  <si>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</si>
  <si>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</si>
  <si>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</si>
  <si>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</si>
  <si>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</si>
  <si>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</si>
  <si>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</si>
  <si>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</si>
  <si>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</si>
  <si>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</si>
  <si>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</si>
  <si>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</si>
  <si>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</si>
  <si>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</si>
  <si>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</si>
  <si>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</si>
  <si>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</si>
  <si>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</si>
  <si>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</si>
  <si>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</si>
  <si>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</si>
  <si>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</si>
  <si>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</si>
  <si>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</si>
  <si>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</si>
  <si>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</si>
  <si>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</si>
  <si>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</si>
  <si>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</si>
  <si>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</si>
  <si>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</si>
  <si>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</si>
  <si>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</si>
  <si>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</si>
  <si>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</si>
  <si>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</si>
  <si>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</si>
  <si>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</si>
  <si>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</si>
  <si>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</si>
  <si>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</si>
  <si>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</si>
  <si>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</si>
  <si>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</si>
  <si>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</si>
  <si>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</si>
  <si>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</si>
  <si>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</si>
  <si>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</si>
  <si>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</si>
  <si>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</si>
  <si>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</si>
  <si>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</si>
  <si>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</si>
  <si>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</si>
  <si>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</si>
  <si>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</si>
  <si>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</si>
  <si>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</si>
  <si>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</si>
  <si>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</si>
  <si>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</si>
  <si>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</si>
  <si>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</si>
  <si>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</si>
  <si>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</si>
  <si>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</si>
  <si>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</si>
  <si>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</si>
  <si>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</si>
  <si>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</si>
  <si>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</si>
  <si>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</si>
  <si>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</si>
  <si>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</si>
  <si>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</si>
  <si>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</si>
  <si>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</si>
  <si>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</si>
  <si>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</si>
  <si>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</si>
  <si>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</si>
  <si>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</si>
  <si>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</si>
  <si>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</si>
  <si>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</si>
  <si>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</si>
  <si>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</si>
  <si>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</si>
  <si>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</si>
  <si>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</si>
  <si>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</si>
  <si>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</si>
  <si>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</si>
  <si>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</si>
  <si>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</si>
  <si>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</si>
  <si>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</si>
  <si>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</si>
  <si>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</si>
  <si>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</si>
  <si>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</si>
  <si>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</si>
  <si>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</si>
  <si>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</si>
  <si>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</si>
  <si>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</si>
  <si>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</si>
  <si>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</si>
  <si>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</si>
  <si>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</si>
  <si>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</si>
  <si>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</si>
  <si>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</si>
  <si>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</si>
  <si>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</si>
  <si>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</si>
  <si>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</si>
  <si>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</si>
  <si>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</si>
  <si>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</si>
  <si>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</si>
  <si>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</si>
  <si>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</si>
  <si>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</si>
  <si>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</si>
  <si>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</si>
  <si>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</si>
  <si>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</si>
  <si>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</si>
  <si>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</si>
  <si>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</si>
  <si>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</si>
  <si>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</si>
  <si>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</si>
  <si>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</si>
  <si>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</si>
  <si>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</si>
  <si>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</si>
  <si>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</si>
  <si>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</si>
  <si>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</si>
  <si>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</si>
  <si>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</si>
  <si>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</si>
  <si>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</si>
  <si>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</si>
  <si>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</si>
  <si>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</si>
  <si>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</si>
  <si>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</si>
  <si>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</si>
  <si>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</si>
  <si>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</si>
  <si>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</si>
  <si>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</si>
  <si>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</si>
  <si>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</si>
  <si>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</si>
  <si>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</si>
  <si>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</si>
  <si>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</si>
  <si>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</si>
  <si>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</si>
  <si>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</si>
  <si>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</si>
  <si>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</si>
  <si>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</si>
  <si>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</si>
  <si>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</si>
  <si>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</si>
  <si>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</si>
  <si>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</si>
  <si>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</si>
  <si>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</si>
  <si>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</si>
  <si>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</si>
  <si>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</si>
  <si>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</si>
  <si>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</si>
  <si>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</si>
  <si>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</si>
  <si>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</si>
  <si>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</si>
  <si>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</si>
  <si>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</si>
  <si>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</si>
  <si>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</si>
  <si>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</si>
  <si>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</si>
  <si>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</si>
  <si>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</si>
  <si>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</si>
  <si>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</si>
  <si>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</si>
  <si>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</si>
  <si>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</si>
  <si>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</si>
  <si>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</si>
  <si>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</si>
  <si>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</si>
  <si>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</si>
  <si>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</si>
  <si>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</si>
  <si>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</si>
  <si>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</si>
  <si>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</si>
  <si>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</si>
  <si>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</si>
  <si>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</si>
  <si>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</si>
  <si>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</si>
  <si>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</si>
  <si>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</si>
  <si>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</si>
  <si>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</si>
  <si>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</si>
  <si>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</si>
  <si>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</si>
  <si>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</si>
  <si>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</si>
  <si>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</si>
  <si>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</si>
  <si>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</si>
  <si>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</si>
  <si>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</si>
  <si>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</si>
  <si>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</si>
  <si>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</si>
  <si>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</si>
  <si>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</si>
  <si>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</si>
  <si>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</si>
  <si>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</si>
  <si>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</si>
  <si>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</si>
  <si>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</si>
  <si>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</si>
  <si>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</si>
  <si>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</si>
  <si>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</si>
  <si>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</si>
  <si>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</si>
  <si>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</si>
  <si>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</si>
  <si>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</si>
  <si>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</si>
  <si>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</si>
  <si>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</si>
  <si>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</si>
  <si>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</si>
  <si>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</si>
  <si>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</si>
  <si>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</si>
  <si>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</si>
  <si>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</si>
  <si>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</si>
  <si>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</si>
  <si>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</si>
  <si>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</si>
  <si>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</si>
  <si>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</si>
  <si>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</si>
  <si>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</si>
  <si>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</si>
  <si>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</si>
  <si>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</si>
  <si>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</si>
  <si>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</si>
  <si>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</si>
  <si>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</si>
  <si>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</si>
  <si>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</si>
  <si>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</si>
  <si>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</si>
  <si>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</si>
  <si>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</si>
  <si>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</si>
  <si>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</si>
  <si>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</si>
  <si>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</si>
  <si>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</si>
  <si>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</si>
  <si>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</si>
  <si>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</si>
  <si>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</si>
  <si>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</si>
  <si>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</si>
  <si>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</si>
  <si>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</si>
  <si>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</si>
  <si>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</si>
  <si>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</si>
  <si>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</si>
  <si>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</si>
  <si>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</si>
  <si>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</si>
  <si>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</si>
  <si>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</si>
  <si>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</si>
  <si>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</si>
  <si>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</si>
  <si>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</si>
  <si>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</si>
  <si>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</si>
  <si>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</si>
  <si>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</si>
  <si>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</si>
  <si>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</si>
  <si>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</si>
  <si>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</si>
  <si>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</si>
  <si>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</si>
  <si>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</si>
  <si>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</si>
  <si>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</si>
  <si>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</si>
  <si>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</si>
  <si>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</si>
  <si>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</si>
  <si>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</si>
  <si>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</si>
  <si>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</si>
  <si>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</si>
  <si>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</si>
  <si>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</si>
  <si>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</si>
  <si>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</si>
  <si>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</si>
  <si>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</si>
  <si>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</si>
  <si>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</si>
  <si>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</si>
  <si>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</si>
  <si>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</si>
  <si>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</si>
  <si>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</si>
  <si>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</si>
  <si>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</si>
  <si>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</si>
  <si>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</si>
  <si>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</si>
  <si>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</si>
  <si>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</si>
  <si>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</si>
  <si>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</si>
  <si>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</si>
  <si>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</si>
  <si>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</si>
  <si>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</si>
  <si>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</si>
  <si>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</si>
  <si>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</si>
  <si>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</si>
  <si>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</si>
  <si>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</si>
  <si>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</si>
  <si>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</si>
  <si>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</si>
  <si>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</si>
  <si>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</si>
  <si>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</si>
  <si>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</si>
  <si>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</si>
  <si>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</si>
  <si>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</si>
  <si>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</si>
  <si>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</si>
  <si>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</si>
  <si>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</si>
  <si>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</si>
  <si>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</si>
  <si>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</si>
  <si>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</si>
  <si>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</si>
  <si>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</si>
  <si>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</si>
  <si>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</si>
  <si>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</si>
  <si>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</si>
  <si>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</si>
  <si>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</si>
  <si>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</si>
  <si>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</si>
  <si>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</si>
  <si>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</si>
  <si>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</si>
  <si>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</si>
  <si>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</si>
  <si>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</si>
  <si>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</si>
  <si>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</si>
  <si>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</si>
  <si>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</si>
  <si>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</si>
  <si>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</si>
  <si>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</si>
  <si>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</si>
  <si>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</si>
  <si>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</si>
  <si>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</si>
  <si>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</si>
  <si>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</si>
  <si>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</si>
  <si>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</si>
  <si>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</si>
  <si>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</si>
  <si>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</si>
  <si>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</si>
  <si>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</si>
  <si>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</si>
  <si>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</si>
  <si>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</si>
  <si>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</si>
  <si>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</si>
  <si>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</si>
  <si>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</si>
  <si>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</si>
  <si>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</si>
  <si>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</si>
  <si>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</si>
  <si>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</si>
  <si>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</si>
  <si>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</si>
  <si>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</si>
  <si>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</si>
  <si>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</si>
  <si>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</si>
  <si>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</si>
  <si>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</si>
  <si>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</si>
  <si>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</si>
  <si>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</si>
  <si>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</si>
  <si>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</si>
  <si>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</si>
  <si>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</si>
  <si>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</si>
  <si>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</si>
  <si>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</si>
  <si>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</si>
  <si>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</si>
  <si>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</si>
  <si>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</si>
  <si>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</si>
  <si>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</si>
  <si>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</si>
  <si>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</si>
  <si>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</si>
  <si>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</si>
  <si>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</si>
  <si>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</si>
  <si>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</si>
  <si>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</si>
  <si>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</si>
  <si>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</si>
  <si>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</si>
  <si>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</si>
  <si>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</si>
  <si>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</si>
  <si>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</si>
  <si>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</si>
  <si>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</si>
  <si>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</si>
  <si>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</si>
  <si>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</si>
  <si>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</si>
  <si>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</si>
  <si>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</si>
  <si>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</si>
  <si>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</si>
  <si>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</si>
  <si>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</si>
  <si>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</si>
  <si>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</si>
  <si>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</si>
  <si>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</si>
  <si>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</si>
  <si>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</si>
  <si>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</si>
  <si>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</si>
  <si>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</si>
  <si>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</si>
  <si>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</si>
  <si>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</si>
  <si>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</si>
  <si>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</si>
  <si>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</si>
  <si>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</si>
  <si>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</si>
  <si>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</si>
  <si>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</si>
  <si>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</si>
  <si>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</si>
  <si>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</si>
  <si>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</si>
  <si>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</si>
  <si>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</si>
  <si>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</si>
  <si>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</si>
  <si>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</si>
  <si>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</si>
  <si>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</si>
  <si>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</si>
  <si>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</si>
  <si>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</si>
  <si>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</si>
  <si>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</si>
  <si>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</si>
  <si>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</si>
  <si>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</si>
  <si>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</si>
  <si>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</si>
  <si>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</si>
  <si>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</si>
  <si>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</si>
  <si>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</si>
  <si>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</si>
  <si>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</si>
  <si>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</si>
  <si>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</si>
  <si>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</si>
  <si>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</si>
  <si>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</si>
  <si>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</si>
  <si>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</si>
  <si>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</si>
  <si>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</si>
  <si>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</si>
  <si>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</si>
  <si>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</si>
  <si>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</si>
  <si>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</si>
  <si>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</si>
  <si>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</si>
  <si>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</si>
  <si>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</si>
  <si>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</si>
  <si>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</si>
  <si>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</si>
  <si>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</si>
  <si>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</si>
  <si>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</si>
  <si>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</si>
  <si>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</si>
  <si>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</si>
  <si>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</si>
  <si>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</si>
  <si>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</si>
  <si>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</si>
  <si>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</si>
  <si>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</si>
  <si>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</si>
  <si>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</si>
  <si>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</si>
  <si>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</si>
  <si>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</si>
  <si>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</si>
  <si>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</si>
  <si>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</si>
  <si>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</si>
  <si>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</si>
  <si>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</si>
  <si>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</si>
  <si>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</si>
  <si>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</si>
  <si>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</si>
  <si>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</si>
  <si>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</si>
  <si>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</si>
  <si>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</si>
  <si>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</si>
  <si>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</si>
  <si>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</si>
  <si>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</si>
  <si>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</si>
  <si>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</si>
  <si>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</si>
  <si>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</si>
  <si>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</si>
  <si>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</si>
  <si>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</si>
  <si>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</si>
  <si>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</si>
  <si>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</si>
  <si>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</si>
  <si>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</si>
  <si>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</si>
  <si>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</si>
  <si>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</si>
  <si>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</si>
  <si>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</si>
  <si>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</si>
  <si>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</si>
  <si>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</si>
  <si>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</si>
  <si>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</si>
  <si>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</si>
  <si>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</si>
  <si>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</si>
  <si>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</si>
  <si>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</si>
  <si>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</si>
  <si>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</si>
  <si>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</si>
  <si>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</si>
  <si>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</si>
  <si>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</si>
  <si>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</si>
  <si>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</si>
  <si>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</si>
  <si>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</si>
  <si>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</si>
  <si>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</si>
  <si>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</si>
  <si>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</si>
  <si>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</si>
  <si>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</si>
  <si>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</si>
  <si>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</si>
  <si>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</si>
  <si>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</si>
  <si>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</si>
  <si>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</si>
  <si>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</si>
  <si>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</si>
  <si>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</si>
  <si>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</si>
  <si>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</si>
  <si>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</si>
  <si>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</si>
  <si>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</si>
  <si>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</si>
  <si>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</si>
  <si>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</si>
  <si>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</si>
  <si>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</si>
  <si>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</si>
  <si>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</si>
  <si>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</si>
  <si>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</si>
  <si>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</si>
  <si>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</si>
  <si>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</si>
  <si>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</si>
  <si>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</si>
  <si>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</si>
  <si>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</si>
  <si>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</si>
  <si>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</si>
  <si>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</si>
  <si>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</si>
  <si>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</si>
  <si>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</si>
  <si>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</si>
  <si>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</si>
  <si>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</si>
  <si>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</si>
  <si>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</si>
  <si>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</si>
  <si>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</si>
  <si>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</si>
  <si>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</si>
  <si>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</si>
  <si>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</si>
  <si>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</si>
  <si>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</si>
  <si>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</si>
  <si>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</si>
  <si>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</si>
  <si>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</si>
  <si>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</si>
  <si>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</si>
  <si>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</si>
  <si>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</si>
  <si>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</si>
  <si>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</si>
  <si>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</si>
  <si>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</si>
  <si>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</si>
  <si>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</si>
  <si>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</si>
  <si>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</si>
  <si>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</si>
  <si>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</si>
  <si>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</si>
  <si>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</si>
  <si>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</si>
  <si>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</si>
  <si>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</si>
  <si>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</si>
  <si>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</si>
  <si>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</si>
  <si>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</si>
  <si>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</si>
  <si>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</si>
  <si>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</si>
  <si>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</si>
  <si>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</si>
  <si>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</si>
  <si>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</si>
  <si>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</si>
  <si>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</si>
  <si>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</si>
  <si>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</si>
  <si>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</si>
  <si>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</si>
  <si>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</si>
  <si>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</si>
  <si>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</si>
  <si>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</si>
  <si>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</si>
  <si>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</si>
  <si>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</si>
  <si>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</si>
  <si>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</si>
  <si>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</si>
  <si>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</si>
  <si>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</si>
  <si>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</si>
  <si>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</si>
  <si>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</si>
  <si>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</si>
  <si>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</si>
  <si>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</si>
  <si>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</si>
  <si>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</si>
  <si>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</si>
  <si>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</si>
  <si>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</si>
  <si>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</si>
  <si>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</si>
  <si>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</si>
  <si>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</si>
  <si>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</si>
  <si>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</si>
  <si>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</si>
  <si>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</si>
  <si>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</si>
  <si>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</si>
  <si>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</si>
  <si>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</si>
  <si>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</si>
  <si>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</si>
  <si>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</si>
  <si>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</si>
  <si>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</si>
  <si>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</si>
  <si>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</si>
  <si>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</si>
  <si>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</si>
  <si>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</si>
  <si>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</si>
  <si>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</si>
  <si>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</si>
  <si>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</si>
  <si>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</si>
  <si>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</si>
  <si>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</si>
  <si>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</si>
  <si>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</si>
  <si>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</si>
  <si>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</si>
  <si>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</si>
  <si>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</si>
  <si>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</si>
  <si>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</si>
  <si>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</si>
  <si>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</si>
  <si>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</si>
  <si>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</si>
  <si>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</si>
  <si>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</si>
  <si>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</si>
  <si>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</si>
  <si>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</si>
  <si>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</si>
  <si>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</si>
  <si>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</si>
  <si>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</si>
  <si>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</si>
  <si>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</si>
  <si>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</si>
  <si>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</si>
  <si>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</si>
  <si>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</si>
  <si>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</si>
  <si>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</si>
  <si>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</si>
  <si>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</si>
  <si>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</si>
  <si>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</si>
  <si>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</si>
  <si>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</si>
  <si>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</si>
  <si>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</si>
  <si>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</si>
  <si>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</si>
  <si>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</si>
  <si>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</si>
  <si>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</si>
  <si>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</si>
  <si>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</si>
  <si>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</si>
  <si>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</si>
  <si>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</si>
  <si>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</si>
  <si>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</si>
  <si>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</si>
  <si>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</si>
  <si>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</si>
  <si>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</si>
  <si>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</si>
  <si>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</si>
  <si>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</si>
  <si>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</si>
  <si>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</si>
  <si>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</si>
  <si>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</si>
  <si>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</si>
  <si>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</si>
  <si>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</si>
  <si>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</si>
  <si>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</si>
  <si>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</si>
  <si>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</si>
  <si>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</si>
  <si>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</si>
  <si>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</si>
  <si>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</si>
  <si>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</si>
  <si>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</si>
  <si>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</si>
  <si>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</si>
  <si>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</si>
  <si>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</si>
  <si>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</si>
  <si>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</si>
  <si>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</si>
  <si>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</si>
  <si>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</si>
  <si>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</si>
  <si>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</si>
  <si>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</si>
  <si>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</si>
  <si>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</si>
  <si>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</si>
  <si>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</si>
  <si>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</si>
  <si>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</si>
  <si>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</si>
  <si>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</si>
  <si>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</si>
  <si>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</si>
  <si>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</si>
  <si>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</si>
  <si>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</si>
  <si>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</si>
  <si>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</si>
  <si>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</si>
  <si>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</si>
  <si>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</si>
  <si>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</si>
  <si>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</si>
  <si>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</si>
  <si>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</si>
  <si>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</si>
  <si>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</si>
  <si>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</si>
  <si>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</si>
  <si>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</si>
  <si>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</si>
  <si>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</si>
  <si>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</si>
  <si>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</si>
  <si>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</si>
  <si>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</si>
  <si>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</si>
  <si>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</si>
  <si>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</si>
  <si>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</si>
  <si>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</si>
  <si>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</si>
  <si>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</si>
  <si>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</si>
  <si>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</si>
  <si>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</si>
  <si>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</si>
  <si>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</si>
  <si>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</si>
  <si>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</si>
  <si>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</si>
  <si>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</si>
  <si>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</si>
  <si>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</si>
  <si>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</si>
  <si>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</si>
  <si>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</si>
  <si>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</si>
  <si>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</si>
  <si>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</si>
  <si>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</si>
  <si>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</si>
  <si>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</si>
  <si>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</si>
  <si>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</si>
  <si>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</si>
  <si>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</si>
  <si>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</si>
  <si>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</si>
  <si>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</si>
  <si>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</si>
  <si>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</si>
  <si>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</si>
  <si>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</si>
  <si>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</si>
  <si>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</si>
  <si>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</si>
  <si>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</si>
  <si>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</si>
  <si>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</si>
  <si>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</si>
  <si>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</si>
  <si>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</si>
  <si>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</si>
  <si>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</si>
  <si>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</si>
  <si>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</si>
  <si>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</si>
  <si>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</si>
  <si>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</si>
  <si>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</si>
  <si>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</si>
  <si>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</si>
  <si>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</si>
  <si>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</si>
  <si>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</si>
  <si>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</si>
  <si>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</si>
  <si>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</si>
  <si>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</si>
  <si>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</si>
  <si>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</si>
  <si>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</si>
  <si>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</si>
  <si>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</si>
  <si>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</si>
  <si>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</si>
  <si>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</si>
  <si>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</si>
  <si>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</si>
  <si>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</si>
  <si>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</si>
  <si>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</si>
  <si>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</si>
  <si>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</si>
  <si>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</si>
  <si>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</si>
  <si>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</si>
  <si>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</si>
  <si>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</si>
  <si>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</si>
  <si>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</si>
  <si>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</si>
  <si>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</si>
  <si>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</si>
  <si>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</si>
  <si>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</si>
  <si>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</si>
  <si>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</si>
  <si>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</si>
  <si>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</si>
  <si>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</si>
  <si>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</si>
  <si>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</si>
  <si>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</si>
  <si>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</si>
  <si>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</si>
  <si>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</si>
  <si>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</si>
  <si>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</si>
  <si>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</si>
  <si>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</si>
  <si>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</si>
  <si>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</si>
  <si>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</si>
  <si>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</si>
  <si>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</si>
  <si>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</si>
  <si>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</si>
  <si>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</si>
  <si>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</si>
  <si>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</si>
  <si>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</si>
  <si>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</si>
  <si>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</si>
  <si>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</si>
  <si>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</si>
  <si>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</si>
  <si>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</si>
  <si>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</si>
  <si>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</si>
  <si>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</si>
  <si>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</si>
  <si>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</si>
  <si>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</si>
  <si>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</si>
  <si>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</si>
  <si>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</si>
  <si>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</si>
  <si>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</si>
  <si>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</si>
  <si>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</si>
  <si>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</si>
  <si>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</si>
  <si>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</si>
  <si>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</si>
  <si>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</si>
  <si>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</si>
  <si>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</si>
  <si>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</si>
  <si>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</si>
  <si>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</si>
  <si>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</si>
  <si>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</si>
  <si>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</si>
  <si>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</si>
  <si>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</si>
  <si>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</si>
  <si>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</si>
  <si>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</si>
  <si>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</si>
  <si>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</si>
  <si>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</si>
  <si>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</si>
  <si>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</si>
  <si>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</si>
  <si>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</si>
  <si>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</si>
  <si>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</si>
  <si>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</si>
  <si>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</si>
  <si>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</si>
  <si>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</si>
  <si>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</si>
  <si>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</si>
  <si>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</si>
  <si>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</si>
  <si>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</si>
  <si>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</si>
  <si>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</si>
  <si>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</si>
  <si>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</si>
  <si>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</si>
  <si>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</si>
  <si>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</si>
  <si>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</si>
  <si>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</si>
  <si>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</si>
  <si>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</si>
  <si>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</si>
  <si>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</si>
  <si>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</si>
  <si>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</si>
  <si>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</si>
  <si>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</si>
  <si>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</si>
  <si>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</si>
  <si>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</si>
  <si>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</si>
  <si>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</si>
  <si>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</si>
  <si>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</si>
  <si>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</si>
  <si>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</si>
  <si>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</si>
  <si>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</si>
  <si>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</si>
  <si>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</si>
  <si>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</si>
  <si>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</si>
  <si>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</si>
  <si>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</si>
  <si>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</si>
  <si>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</si>
  <si>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</si>
  <si>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</si>
  <si>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</si>
  <si>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</si>
  <si>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</si>
  <si>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</si>
  <si>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</si>
  <si>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</si>
  <si>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</si>
  <si>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</si>
  <si>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</si>
  <si>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</si>
  <si>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</si>
  <si>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</si>
  <si>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</si>
  <si>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</si>
  <si>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</si>
  <si>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</si>
  <si>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</si>
  <si>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</si>
  <si>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</si>
  <si>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</si>
  <si>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</si>
  <si>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</si>
  <si>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</si>
  <si>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</si>
  <si>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</si>
  <si>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</si>
  <si>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</si>
  <si>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</si>
  <si>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</si>
  <si>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</si>
  <si>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</si>
  <si>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</si>
  <si>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</si>
  <si>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</si>
  <si>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</si>
  <si>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</si>
  <si>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</si>
  <si>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</si>
  <si>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</si>
  <si>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</si>
  <si>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</si>
  <si>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</si>
  <si>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</si>
  <si>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</si>
  <si>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</si>
  <si>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</si>
  <si>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</si>
  <si>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</si>
  <si>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</si>
  <si>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</si>
  <si>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</si>
  <si>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</si>
  <si>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</si>
  <si>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</si>
  <si>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</si>
  <si>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</si>
  <si>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</si>
  <si>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</si>
  <si>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</si>
  <si>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</si>
  <si>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</si>
  <si>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</si>
  <si>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</si>
  <si>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</si>
  <si>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</si>
  <si>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</si>
  <si>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</si>
  <si>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</si>
  <si>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</si>
  <si>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</si>
  <si>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</si>
  <si>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</si>
  <si>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</si>
  <si>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</si>
  <si>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</si>
  <si>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</si>
  <si>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</si>
  <si>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</si>
  <si>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</si>
  <si>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</si>
  <si>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</si>
  <si>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</si>
  <si>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</si>
  <si>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</si>
  <si>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</si>
  <si>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</si>
  <si>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</si>
  <si>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</si>
  <si>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</si>
  <si>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</si>
  <si>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</si>
  <si>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</si>
  <si>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</si>
  <si>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</si>
  <si>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</si>
  <si>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</si>
  <si>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</si>
  <si>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</si>
  <si>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</si>
  <si>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</si>
  <si>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</si>
  <si>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</si>
  <si>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</si>
  <si>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</si>
  <si>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</si>
  <si>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</si>
  <si>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</si>
  <si>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</si>
  <si>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</si>
  <si>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</si>
  <si>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</si>
  <si>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</si>
  <si>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</si>
  <si>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</si>
  <si>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</si>
  <si>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</si>
  <si>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</si>
  <si>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</si>
  <si>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</si>
  <si>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</si>
  <si>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</si>
  <si>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</si>
  <si>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</si>
  <si>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</si>
  <si>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</si>
  <si>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</si>
  <si>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</si>
  <si>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</si>
  <si>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</si>
  <si>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</si>
  <si>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</si>
  <si>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</si>
  <si>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</si>
  <si>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</si>
  <si>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</si>
  <si>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</si>
  <si>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</si>
  <si>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</si>
  <si>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</si>
  <si>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</si>
  <si>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</si>
  <si>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</si>
  <si>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</si>
  <si>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</si>
  <si>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</si>
  <si>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</si>
  <si>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</si>
  <si>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</si>
  <si>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</si>
  <si>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</si>
  <si>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</si>
  <si>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</si>
  <si>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</si>
  <si>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</si>
  <si>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</si>
  <si>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</si>
  <si>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</si>
  <si>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</si>
  <si>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</si>
  <si>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</si>
  <si>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</si>
  <si>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</si>
  <si>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</si>
  <si>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</si>
  <si>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</si>
  <si>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</si>
  <si>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</si>
  <si>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</si>
  <si>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</si>
  <si>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</si>
  <si>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</si>
  <si>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</si>
  <si>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</si>
  <si>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</si>
  <si>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</si>
  <si>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</si>
  <si>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</si>
  <si>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</si>
  <si>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</si>
  <si>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</si>
  <si>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</si>
  <si>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</si>
  <si>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</si>
  <si>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</si>
  <si>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</si>
  <si>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</si>
  <si>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</si>
  <si>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</si>
  <si>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</si>
  <si>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</si>
  <si>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</si>
  <si>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</si>
  <si>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</si>
  <si>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</si>
  <si>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</si>
  <si>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</si>
  <si>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</si>
  <si>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</si>
  <si>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</si>
  <si>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</si>
  <si>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</si>
  <si>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</si>
  <si>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</si>
  <si>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</si>
  <si>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</si>
  <si>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</si>
  <si>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</si>
  <si>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</si>
  <si>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</si>
  <si>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</si>
  <si>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</si>
  <si>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</si>
  <si>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</si>
  <si>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</si>
  <si>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</si>
  <si>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</si>
  <si>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</si>
  <si>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</si>
  <si>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</si>
  <si>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</si>
  <si>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</si>
  <si>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</si>
  <si>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</si>
  <si>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</si>
  <si>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</si>
  <si>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</si>
  <si>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</si>
  <si>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</si>
  <si>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</si>
  <si>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</si>
  <si>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</si>
  <si>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</si>
  <si>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</si>
  <si>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</si>
  <si>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</si>
  <si>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</si>
  <si>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</si>
  <si>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</si>
  <si>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</si>
  <si>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</si>
  <si>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</si>
  <si>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</si>
  <si>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</si>
  <si>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</si>
  <si>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</si>
  <si>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</si>
  <si>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</si>
  <si>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</si>
  <si>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</si>
  <si>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</si>
  <si>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</si>
  <si>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</si>
  <si>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</si>
  <si>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</si>
  <si>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</si>
  <si>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</si>
  <si>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</si>
  <si>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</si>
  <si>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</si>
  <si>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</si>
  <si>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</si>
  <si>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</si>
  <si>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</si>
  <si>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</si>
  <si>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</si>
  <si>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</si>
  <si>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</si>
  <si>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</si>
  <si>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</si>
  <si>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</si>
  <si>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</si>
  <si>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</si>
  <si>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</si>
  <si>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</si>
  <si>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</si>
  <si>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</si>
  <si>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</si>
  <si>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</si>
  <si>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</si>
  <si>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</si>
  <si>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</si>
  <si>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</si>
  <si>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</si>
  <si>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</si>
  <si>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</si>
  <si>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</si>
  <si>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</si>
  <si>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</si>
  <si>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</si>
  <si>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</si>
  <si>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</si>
  <si>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</si>
  <si>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</si>
  <si>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</si>
  <si>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</si>
  <si>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</si>
  <si>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</si>
  <si>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</si>
  <si>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</si>
  <si>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</si>
  <si>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</si>
  <si>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</si>
  <si>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</si>
  <si>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</si>
  <si>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</si>
  <si>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</si>
  <si>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</si>
  <si>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</si>
  <si>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</si>
  <si>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</si>
  <si>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</si>
  <si>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</si>
  <si>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</si>
  <si>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</si>
  <si>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</si>
  <si>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</si>
  <si>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</si>
  <si>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</si>
  <si>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</si>
  <si>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</si>
  <si>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</si>
  <si>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</si>
  <si>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</si>
  <si>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</si>
  <si>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</si>
  <si>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</si>
  <si>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</si>
  <si>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</si>
  <si>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</si>
  <si>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</si>
  <si>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</si>
  <si>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</si>
  <si>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</si>
  <si>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</si>
  <si>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</si>
  <si>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</si>
  <si>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</si>
  <si>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</si>
  <si>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</si>
  <si>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</si>
  <si>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</si>
  <si>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</si>
  <si>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</si>
  <si>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</si>
  <si>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</si>
  <si>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</si>
  <si>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</si>
  <si>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</si>
  <si>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</si>
  <si>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</si>
  <si>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</si>
  <si>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</si>
  <si>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</si>
  <si>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</si>
  <si>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</si>
  <si>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</si>
  <si>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</si>
  <si>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</si>
  <si>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</si>
  <si>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</si>
  <si>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</si>
  <si>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</si>
  <si>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</si>
  <si>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</si>
  <si>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</si>
  <si>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</si>
  <si>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</si>
  <si>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</si>
  <si>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</si>
  <si>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</si>
  <si>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</si>
  <si>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</si>
  <si>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</si>
  <si>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</si>
  <si>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</si>
  <si>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</si>
  <si>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</si>
  <si>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</si>
  <si>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</si>
  <si>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</si>
  <si>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</si>
  <si>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</si>
  <si>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</si>
  <si>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</si>
  <si>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</si>
  <si>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</si>
  <si>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</si>
  <si>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</si>
  <si>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</si>
  <si>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</si>
  <si>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</si>
  <si>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</si>
  <si>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</si>
  <si>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</si>
  <si>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</si>
  <si>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</si>
  <si>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</si>
  <si>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</si>
  <si>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</si>
  <si>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</si>
  <si>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</si>
  <si>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</si>
  <si>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</si>
  <si>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</si>
  <si>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</si>
  <si>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</si>
  <si>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</si>
  <si>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</si>
  <si>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</si>
  <si>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</si>
  <si>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</si>
  <si>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</si>
  <si>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</si>
  <si>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</si>
  <si>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</si>
  <si>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</si>
  <si>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</si>
  <si>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</si>
  <si>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</si>
  <si>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</si>
  <si>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</si>
  <si>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</si>
  <si>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</si>
  <si>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</si>
  <si>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</si>
  <si>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</si>
  <si>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</si>
  <si>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</si>
  <si>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</si>
  <si>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</si>
  <si>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</si>
  <si>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</si>
  <si>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</si>
  <si>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</si>
  <si>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</si>
  <si>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</si>
  <si>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</si>
  <si>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</si>
  <si>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</si>
  <si>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</si>
  <si>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</si>
  <si>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</si>
  <si>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</si>
  <si>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</si>
  <si>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</si>
  <si>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</si>
  <si>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</si>
  <si>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</si>
  <si>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</si>
  <si>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</si>
  <si>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</si>
  <si>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</si>
  <si>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</si>
  <si>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</si>
  <si>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</si>
  <si>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</si>
  <si>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</si>
  <si>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</si>
  <si>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</si>
  <si>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</si>
  <si>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</si>
  <si>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</si>
  <si>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</si>
  <si>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</si>
  <si>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</si>
  <si>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</si>
  <si>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</si>
  <si>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</si>
  <si>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</si>
  <si>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</si>
  <si>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</si>
  <si>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</si>
  <si>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</si>
  <si>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</si>
  <si>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</si>
  <si>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</si>
  <si>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</si>
  <si>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</si>
  <si>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</si>
  <si>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</si>
  <si>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</si>
  <si>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</si>
  <si>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</si>
  <si>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</si>
  <si>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</si>
  <si>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</si>
  <si>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</si>
  <si>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</si>
  <si>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</si>
  <si>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</si>
  <si>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</si>
  <si>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</si>
  <si>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</si>
  <si>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</si>
  <si>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</si>
  <si>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</si>
  <si>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</si>
  <si>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</si>
  <si>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</si>
  <si>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</si>
  <si>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</si>
  <si>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</si>
  <si>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</si>
  <si>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</si>
  <si>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</si>
  <si>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</si>
  <si>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</si>
  <si>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</si>
  <si>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</si>
  <si>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</si>
  <si>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</si>
  <si>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</si>
  <si>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</si>
  <si>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</si>
  <si>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</si>
  <si>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</si>
  <si>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</si>
  <si>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</si>
  <si>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</si>
  <si>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</si>
  <si>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</si>
  <si>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</si>
  <si>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</si>
  <si>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</si>
  <si>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</si>
  <si>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</si>
  <si>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</si>
  <si>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</si>
  <si>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</si>
  <si>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</si>
  <si>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</si>
  <si>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</si>
  <si>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</si>
  <si>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</si>
  <si>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</si>
  <si>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</si>
  <si>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</si>
  <si>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</si>
  <si>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</si>
  <si>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</si>
  <si>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</si>
  <si>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</si>
  <si>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</si>
  <si>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</si>
  <si>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</si>
  <si>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</si>
  <si>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</si>
  <si>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</si>
  <si>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</si>
  <si>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</si>
  <si>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</si>
  <si>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</si>
  <si>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</si>
  <si>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</si>
  <si>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</si>
  <si>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</si>
  <si>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</si>
  <si>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</si>
  <si>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</si>
  <si>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</si>
  <si>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</si>
  <si>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</si>
  <si>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</si>
  <si>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</si>
  <si>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</si>
  <si>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</si>
  <si>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</si>
  <si>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</si>
  <si>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</si>
  <si>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</si>
  <si>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</si>
  <si>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</si>
  <si>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</si>
  <si>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</si>
  <si>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</si>
  <si>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</si>
  <si>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</si>
  <si>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</si>
  <si>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</si>
  <si>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</si>
  <si>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</si>
  <si>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</si>
  <si>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</si>
  <si>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</si>
  <si>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</si>
  <si>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</si>
  <si>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</si>
  <si>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</si>
  <si>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</si>
  <si>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</si>
  <si>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</si>
  <si>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</si>
  <si>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</si>
  <si>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</si>
  <si>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</si>
  <si>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</si>
  <si>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</si>
  <si>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</si>
  <si>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</si>
  <si>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</si>
  <si>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</si>
  <si>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</si>
  <si>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</si>
  <si>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</si>
  <si>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</si>
  <si>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</si>
  <si>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</si>
  <si>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</si>
  <si>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</si>
  <si>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</si>
  <si>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</si>
  <si>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</si>
  <si>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</si>
  <si>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</si>
  <si>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</si>
  <si>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</si>
  <si>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</si>
  <si>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</si>
  <si>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</si>
  <si>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</si>
  <si>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</si>
  <si>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</si>
  <si>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</si>
  <si>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</si>
  <si>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</si>
  <si>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</si>
  <si>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</si>
  <si>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</si>
  <si>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</si>
  <si>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</si>
  <si>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</si>
  <si>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</si>
  <si>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</si>
  <si>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</si>
  <si>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</si>
  <si>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</si>
  <si>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</si>
  <si>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</si>
  <si>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</si>
  <si>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</si>
  <si>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</si>
  <si>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</si>
  <si>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</si>
  <si>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</si>
  <si>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</si>
  <si>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</si>
  <si>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</si>
  <si>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</si>
  <si>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</si>
  <si>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</si>
  <si>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</si>
  <si>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</si>
  <si>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</si>
  <si>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</si>
  <si>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</si>
  <si>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</si>
  <si>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</si>
  <si>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</si>
  <si>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</si>
  <si>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</si>
  <si>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</si>
  <si>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</si>
  <si>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</si>
  <si>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</si>
  <si>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</si>
  <si>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</si>
  <si>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</si>
  <si>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</si>
  <si>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</si>
  <si>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</si>
  <si>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</si>
  <si>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</si>
  <si>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</si>
  <si>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</si>
  <si>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</si>
  <si>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</si>
  <si>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</si>
  <si>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</si>
  <si>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</si>
  <si>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</si>
  <si>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</si>
  <si>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</si>
  <si>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</si>
  <si>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</si>
  <si>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</si>
  <si>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</si>
  <si>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</si>
  <si>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</si>
  <si>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</si>
  <si>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</si>
  <si>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</si>
  <si>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</si>
  <si>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</si>
  <si>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</si>
  <si>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</si>
  <si>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</si>
  <si>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</si>
  <si>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</si>
  <si>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</si>
  <si>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</si>
  <si>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</si>
  <si>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</si>
  <si>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</si>
  <si>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</si>
  <si>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</si>
  <si>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</si>
  <si>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</si>
  <si>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</si>
  <si>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</si>
  <si>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</si>
  <si>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</si>
  <si>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</si>
  <si>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</si>
  <si>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</si>
  <si>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</si>
  <si>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</si>
  <si>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</si>
  <si>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</si>
  <si>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</si>
  <si>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</si>
  <si>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</si>
  <si>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</si>
  <si>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</si>
  <si>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</si>
  <si>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</si>
  <si>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</si>
  <si>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</si>
  <si>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</si>
  <si>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</si>
  <si>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</si>
  <si>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</si>
  <si>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</si>
  <si>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</si>
  <si>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</si>
  <si>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</si>
  <si>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</si>
  <si>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</si>
  <si>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</si>
  <si>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</si>
  <si>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</si>
  <si>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</si>
  <si>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</si>
  <si>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</si>
  <si>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</si>
  <si>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</si>
  <si>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</si>
  <si>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</si>
  <si>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</si>
  <si>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</si>
  <si>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</si>
  <si>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</si>
  <si>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</si>
  <si>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</si>
  <si>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</si>
  <si>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</si>
  <si>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</si>
  <si>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</si>
  <si>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</si>
  <si>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</si>
  <si>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</si>
  <si>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</si>
  <si>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</si>
  <si>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</si>
  <si>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</si>
  <si>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</si>
  <si>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</si>
  <si>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</si>
  <si>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</si>
  <si>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</si>
  <si>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</si>
  <si>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</si>
  <si>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</si>
  <si>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</si>
  <si>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</si>
  <si>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</si>
  <si>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</si>
  <si>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</si>
  <si>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</si>
  <si>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</si>
  <si>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</si>
  <si>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</si>
  <si>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</si>
  <si>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</si>
  <si>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</si>
  <si>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</si>
  <si>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</si>
  <si>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</si>
  <si>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</si>
  <si>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</si>
  <si>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</si>
  <si>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</si>
  <si>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</si>
  <si>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</si>
  <si>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</si>
  <si>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</si>
  <si>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</si>
  <si>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</si>
  <si>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</si>
  <si>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</si>
  <si>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</si>
  <si>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</si>
  <si>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</si>
  <si>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</si>
  <si>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</si>
  <si>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</si>
  <si>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</si>
  <si>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</si>
  <si>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</si>
  <si>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</si>
  <si>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</si>
  <si>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</si>
  <si>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</si>
  <si>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</si>
  <si>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</si>
  <si>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</si>
  <si>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</si>
  <si>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</si>
  <si>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</si>
  <si>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</si>
  <si>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</si>
  <si>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</si>
  <si>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</si>
  <si>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</si>
  <si>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</si>
  <si>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</si>
  <si>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</si>
  <si>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</si>
  <si>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</si>
  <si>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</si>
  <si>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</si>
  <si>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</si>
  <si>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</si>
  <si>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</si>
  <si>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</si>
  <si>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</si>
  <si>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</si>
  <si>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</si>
  <si>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</si>
  <si>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</si>
  <si>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</si>
  <si>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</si>
  <si>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</si>
  <si>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</si>
  <si>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</si>
  <si>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</si>
  <si>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</si>
  <si>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</si>
  <si>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</si>
  <si>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</si>
  <si>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</si>
  <si>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</si>
  <si>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</si>
  <si>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</si>
  <si>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</si>
  <si>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</si>
  <si>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</si>
  <si>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</si>
  <si>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</si>
  <si>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</si>
  <si>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</si>
  <si>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</si>
  <si>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</si>
  <si>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</si>
  <si>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</si>
  <si>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</si>
  <si>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</si>
  <si>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</si>
  <si>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</si>
  <si>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</si>
  <si>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</si>
  <si>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</si>
  <si>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</si>
  <si>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</si>
  <si>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</si>
  <si>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</si>
  <si>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</si>
  <si>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</si>
  <si>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</si>
  <si>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</si>
  <si>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</si>
  <si>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</si>
  <si>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</si>
  <si>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</si>
  <si>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</si>
  <si>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</si>
  <si>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</si>
  <si>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</si>
  <si>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</si>
  <si>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</si>
  <si>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</si>
  <si>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</si>
  <si>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</si>
  <si>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</si>
  <si>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</si>
  <si>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</si>
  <si>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</si>
  <si>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</si>
  <si>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</si>
  <si>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</si>
  <si>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</si>
  <si>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</si>
  <si>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</si>
  <si>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</si>
  <si>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</si>
  <si>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</si>
  <si>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</si>
  <si>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</si>
  <si>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</si>
  <si>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</si>
  <si>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</si>
  <si>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</si>
  <si>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</si>
  <si>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</si>
  <si>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</si>
  <si>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</si>
  <si>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</si>
  <si>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</si>
  <si>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</si>
  <si>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</si>
  <si>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</si>
  <si>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</si>
  <si>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</si>
  <si>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</si>
  <si>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</si>
  <si>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</si>
  <si>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</si>
  <si>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</si>
  <si>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</si>
  <si>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</si>
  <si>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</si>
  <si>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</si>
  <si>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</si>
  <si>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</si>
  <si>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</si>
  <si>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</si>
  <si>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</si>
  <si>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</si>
  <si>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</si>
  <si>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</si>
  <si>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</si>
  <si>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</si>
  <si>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</si>
  <si>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</si>
  <si>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</si>
  <si>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</si>
  <si>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</si>
  <si>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</si>
  <si>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</si>
  <si>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</si>
  <si>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</si>
  <si>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</si>
  <si>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</si>
  <si>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</si>
  <si>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</si>
  <si>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</si>
  <si>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</si>
  <si>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</si>
  <si>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</si>
  <si>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</si>
  <si>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</si>
  <si>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</si>
  <si>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</si>
  <si>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</si>
  <si>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</si>
  <si>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</si>
  <si>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</si>
  <si>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</si>
  <si>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</si>
  <si>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</si>
  <si>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</si>
  <si>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</si>
  <si>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</si>
  <si>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</si>
  <si>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</si>
  <si>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</si>
  <si>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</si>
  <si>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</si>
  <si>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</si>
  <si>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</si>
  <si>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</si>
  <si>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</si>
  <si>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</si>
  <si>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</si>
  <si>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</si>
  <si>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</si>
  <si>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</si>
  <si>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</si>
  <si>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</si>
  <si>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</si>
  <si>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</si>
  <si>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</si>
  <si>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</si>
  <si>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</si>
  <si>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</si>
  <si>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</si>
  <si>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</si>
  <si>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</si>
  <si>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</si>
  <si>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</si>
  <si>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</si>
  <si>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</si>
  <si>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</si>
  <si>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</si>
  <si>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</si>
  <si>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</si>
  <si>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</si>
  <si>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</si>
  <si>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</si>
  <si>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</si>
  <si>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</si>
  <si>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</si>
  <si>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</si>
  <si>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</si>
  <si>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</si>
  <si>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</si>
  <si>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</si>
  <si>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</si>
  <si>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</si>
  <si>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</si>
  <si>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</si>
  <si>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</si>
  <si>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</si>
  <si>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</si>
  <si>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</si>
  <si>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</si>
  <si>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</si>
  <si>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</si>
  <si>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</si>
  <si>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</si>
  <si>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</si>
  <si>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</si>
  <si>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</si>
  <si>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</si>
  <si>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</si>
  <si>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</si>
  <si>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</si>
  <si>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</si>
  <si>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</si>
  <si>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</si>
  <si>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</si>
  <si>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</si>
  <si>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</si>
  <si>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</si>
  <si>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</si>
  <si>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</si>
  <si>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</si>
  <si>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</si>
  <si>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</si>
  <si>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</si>
  <si>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</si>
  <si>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</si>
  <si>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</si>
  <si>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</si>
  <si>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</si>
  <si>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</si>
  <si>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</si>
  <si>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</si>
  <si>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</si>
  <si>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</si>
  <si>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</si>
  <si>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</si>
  <si>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</si>
  <si>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</si>
  <si>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</si>
  <si>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</si>
  <si>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</si>
  <si>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</si>
  <si>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</si>
  <si>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</si>
  <si>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</si>
  <si>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</si>
  <si>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</si>
  <si>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</si>
  <si>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</si>
  <si>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</si>
  <si>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</si>
  <si>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</si>
  <si>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</si>
  <si>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</si>
  <si>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</si>
  <si>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</si>
  <si>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</si>
  <si>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</si>
  <si>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</si>
  <si>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</si>
  <si>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</si>
  <si>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</si>
  <si>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</si>
  <si>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</si>
  <si>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</si>
  <si>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</si>
  <si>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</si>
  <si>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</si>
  <si>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</si>
  <si>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</si>
  <si>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</si>
  <si>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</si>
  <si>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</si>
  <si>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</si>
  <si>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</si>
  <si>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</si>
  <si>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</si>
  <si>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</si>
  <si>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</si>
  <si>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</si>
  <si>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</si>
  <si>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</si>
  <si>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</si>
  <si>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</si>
  <si>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</si>
  <si>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</si>
  <si>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</si>
  <si>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</si>
  <si>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</si>
  <si>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</si>
  <si>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</si>
  <si>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</si>
  <si>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</si>
  <si>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</si>
  <si>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</si>
  <si>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</si>
  <si>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</si>
  <si>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</si>
  <si>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</si>
  <si>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</si>
  <si>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</si>
  <si>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</si>
  <si>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</si>
  <si>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</si>
  <si>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</si>
  <si>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</si>
  <si>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</si>
  <si>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</si>
  <si>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</si>
  <si>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</si>
  <si>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</si>
  <si>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</si>
  <si>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</si>
  <si>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</si>
  <si>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</si>
  <si>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</si>
  <si>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</si>
  <si>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</si>
  <si>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</si>
  <si>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</si>
  <si>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</si>
  <si>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</si>
  <si>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</si>
  <si>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</si>
  <si>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</si>
  <si>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</si>
  <si>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</si>
  <si>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</si>
  <si>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</si>
  <si>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</si>
  <si>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</si>
  <si>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</si>
  <si>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</si>
  <si>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</si>
  <si>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</si>
  <si>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</si>
  <si>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</si>
  <si>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</si>
  <si>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</si>
  <si>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</si>
  <si>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</si>
  <si>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</si>
  <si>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</si>
  <si>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</si>
  <si>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</si>
  <si>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</si>
  <si>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</si>
  <si>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</si>
  <si>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</si>
  <si>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</si>
  <si>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</si>
  <si>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</si>
  <si>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</si>
  <si>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</si>
  <si>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</si>
  <si>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</si>
  <si>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</si>
  <si>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</si>
  <si>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</si>
  <si>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</si>
  <si>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</si>
  <si>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</si>
  <si>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</si>
  <si>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</si>
  <si>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</si>
  <si>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</si>
  <si>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</si>
  <si>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</si>
  <si>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</si>
  <si>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</si>
  <si>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</si>
  <si>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</si>
  <si>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</si>
  <si>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</si>
  <si>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</si>
  <si>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</si>
  <si>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</si>
  <si>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</si>
  <si>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</si>
  <si>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</si>
  <si>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</si>
  <si>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</si>
  <si>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</si>
  <si>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</si>
  <si>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</si>
  <si>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</si>
  <si>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</si>
  <si>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</si>
  <si>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</si>
  <si>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</si>
  <si>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</si>
  <si>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</si>
  <si>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</si>
  <si>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</si>
  <si>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</si>
  <si>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</si>
  <si>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</si>
  <si>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</si>
  <si>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</si>
  <si>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</si>
  <si>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</si>
  <si>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</si>
  <si>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</si>
  <si>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</si>
  <si>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</si>
  <si>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</si>
  <si>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</si>
  <si>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</si>
  <si>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</si>
  <si>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</si>
  <si>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</si>
  <si>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</si>
  <si>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</si>
  <si>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</si>
  <si>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</si>
  <si>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</si>
  <si>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</si>
  <si>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</si>
  <si>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</si>
  <si>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</si>
  <si>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</si>
  <si>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</si>
  <si>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</si>
  <si>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</si>
  <si>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</si>
  <si>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</si>
  <si>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</si>
  <si>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</si>
  <si>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</si>
  <si>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</si>
  <si>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</si>
  <si>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</si>
  <si>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</si>
  <si>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</si>
  <si>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</si>
  <si>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</si>
  <si>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</si>
  <si>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</si>
  <si>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</si>
  <si>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</si>
  <si>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</si>
  <si>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</si>
  <si>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</si>
  <si>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</si>
  <si>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</si>
  <si>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</si>
  <si>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</si>
  <si>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</si>
  <si>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</si>
  <si>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</si>
  <si>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</si>
  <si>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</si>
  <si>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</si>
  <si>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</si>
  <si>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</si>
  <si>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</si>
  <si>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</si>
  <si>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</si>
  <si>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</si>
  <si>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</si>
  <si>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</si>
  <si>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</si>
  <si>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</si>
  <si>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</si>
  <si>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</si>
  <si>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</si>
  <si>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</si>
  <si>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</si>
  <si>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</si>
  <si>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</si>
  <si>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</si>
  <si>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</si>
  <si>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</si>
  <si>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</si>
  <si>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</si>
  <si>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</si>
  <si>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</si>
  <si>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</si>
  <si>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</si>
  <si>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</si>
  <si>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</si>
  <si>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</si>
  <si>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</si>
  <si>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</si>
  <si>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</si>
  <si>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</si>
  <si>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</si>
  <si>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</si>
  <si>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</si>
  <si>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</si>
  <si>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</si>
  <si>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</si>
  <si>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</si>
  <si>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</si>
  <si>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</si>
  <si>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</si>
  <si>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</si>
  <si>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</si>
  <si>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</si>
  <si>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</si>
  <si>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</si>
  <si>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</si>
  <si>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</si>
  <si>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</si>
  <si>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</si>
  <si>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</si>
  <si>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</si>
  <si>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</si>
  <si>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</si>
  <si>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</si>
  <si>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</si>
  <si>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</si>
  <si>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</si>
  <si>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</si>
  <si>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</si>
  <si>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</si>
  <si>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</si>
  <si>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</si>
  <si>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</si>
  <si>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</si>
  <si>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</si>
  <si>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</si>
  <si>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</si>
  <si>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</si>
  <si>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</si>
  <si>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</si>
  <si>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</si>
  <si>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</si>
  <si>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</si>
  <si>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</si>
  <si>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</si>
  <si>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</si>
  <si>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</si>
  <si>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</si>
  <si>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</si>
  <si>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</si>
  <si>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</si>
  <si>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</si>
  <si>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</si>
  <si>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</si>
  <si>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</si>
  <si>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</si>
  <si>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</si>
  <si>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</si>
  <si>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</si>
  <si>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</si>
  <si>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</si>
  <si>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</si>
  <si>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</si>
  <si>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</si>
  <si>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</si>
  <si>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</si>
  <si>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</si>
  <si>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</si>
  <si>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</si>
  <si>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</si>
  <si>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</si>
  <si>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</si>
  <si>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</si>
  <si>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</si>
  <si>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</si>
  <si>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</si>
  <si>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</si>
  <si>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</si>
  <si>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</si>
  <si>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</si>
  <si>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</si>
  <si>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</si>
  <si>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</si>
  <si>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</si>
  <si>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</si>
  <si>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</si>
  <si>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</si>
  <si>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2021-5-10000117_900504806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</si>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</sst>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6" zoomScale="80" zoomScaleNormal="80" zoomScaleSheetLayoutView="40" zoomScalePageLayoutView="40" workbookViewId="0">
      <selection activeCell="K68" sqref="K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2723</v>
      </c>
      <c r="D15" s="35"/>
      <c r="E15" s="35"/>
      <c r="F15" s="5"/>
      <c r="G15" s="32" t="s">
        <v>1168</v>
      </c>
      <c r="H15" s="103" t="s">
        <v>36</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36</v>
      </c>
      <c r="J20" s="149" t="s">
        <v>69</v>
      </c>
      <c r="K20" s="150">
        <v>3158563076</v>
      </c>
      <c r="L20" s="151"/>
      <c r="M20" s="151">
        <v>44561</v>
      </c>
      <c r="N20" s="134">
        <f>+(M20-L20)/30</f>
        <v>1485.3666666666666</v>
      </c>
      <c r="O20" s="137"/>
      <c r="U20" s="133"/>
      <c r="V20" s="105">
        <f ca="1">NOW()</f>
        <v>44194.21394976852</v>
      </c>
      <c r="W20" s="105">
        <f ca="1">NOW()</f>
        <v>44194.21394976852</v>
      </c>
    </row>
    <row r="21" spans="1:23" ht="30" customHeight="1" outlineLevel="1" x14ac:dyDescent="0.25">
      <c r="A21" s="9"/>
      <c r="B21" s="71"/>
      <c r="C21" s="5"/>
      <c r="D21" s="5"/>
      <c r="E21" s="5"/>
      <c r="F21" s="5"/>
      <c r="G21" s="5"/>
      <c r="H21" s="70"/>
      <c r="I21" s="148" t="s">
        <v>36</v>
      </c>
      <c r="J21" s="149" t="s">
        <v>50</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26</v>
      </c>
      <c r="P62" s="79"/>
    </row>
    <row r="63" spans="1:16" s="7" customFormat="1" ht="24.75" customHeight="1" outlineLevel="1" x14ac:dyDescent="0.25">
      <c r="A63" s="143">
        <v>16</v>
      </c>
      <c r="B63" s="122" t="s">
        <v>2728</v>
      </c>
      <c r="C63" s="65" t="s">
        <v>31</v>
      </c>
      <c r="D63" s="63"/>
      <c r="E63" s="144">
        <v>41702</v>
      </c>
      <c r="F63" s="144">
        <v>41892</v>
      </c>
      <c r="G63" s="158">
        <f t="shared" si="3"/>
        <v>6.333333333333333</v>
      </c>
      <c r="H63" s="122" t="s">
        <v>2729</v>
      </c>
      <c r="I63" s="63"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63"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157928153.80000001</v>
      </c>
      <c r="F185" s="92"/>
      <c r="G185" s="93"/>
      <c r="H185" s="88"/>
      <c r="I185" s="90" t="s">
        <v>2627</v>
      </c>
      <c r="J185" s="164">
        <f>+SUM(M179:M183)</f>
        <v>0.03</v>
      </c>
      <c r="K185" s="234" t="s">
        <v>2628</v>
      </c>
      <c r="L185" s="234"/>
      <c r="M185" s="94">
        <f>+J185*(SUM(K20:K35))</f>
        <v>94756892.280000001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2020-12-29T03:25:50Z</cp:lastPrinted>
  <dcterms:created xsi:type="dcterms:W3CDTF">2020-10-14T21:57:42Z</dcterms:created>
  <dcterms:modified xsi:type="dcterms:W3CDTF">2020-12-29T10:08:08Z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