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Nueva carpeta\"/>
    </mc:Choice>
  </mc:AlternateContent>
  <xr:revisionPtr revIDLastSave="0" documentId="13_ncr:1_{31B78318-513D-4D4F-AEF3-9EE0D255037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<sst xmlns="http://schemas.openxmlformats.org/spreadsheetml/2006/main" count="3183" uniqueCount="2730">
  <si>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</si>
  <si>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</si>
  <si>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</si>
  <si>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</si>
  <si>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</si>
  <si>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</si>
  <si>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</si>
  <si>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</si>
  <si>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</si>
  <si>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</si>
  <si>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</si>
  <si>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</si>
  <si>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</si>
  <si>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</si>
  <si>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</si>
  <si>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</si>
  <si>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</si>
  <si>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</si>
  <si>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</si>
  <si>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</si>
  <si>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</si>
  <si>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</si>
  <si>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</si>
  <si>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</si>
  <si>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</si>
  <si>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</si>
  <si>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</si>
  <si>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</si>
  <si>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</si>
  <si>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</si>
  <si>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</si>
  <si>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</si>
  <si>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</si>
  <si>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</si>
  <si>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</si>
  <si>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</si>
  <si>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</si>
  <si>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</si>
  <si>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</si>
  <si>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</si>
  <si>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</si>
  <si>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</si>
  <si>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</si>
  <si>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</si>
  <si>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</si>
  <si>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</si>
  <si>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</si>
  <si>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</si>
  <si>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</si>
  <si>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</si>
  <si>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</si>
  <si>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</si>
  <si>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</si>
  <si>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</si>
  <si>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</si>
  <si>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</si>
  <si>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</si>
  <si>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</si>
  <si>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</si>
  <si>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</si>
  <si>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</si>
  <si>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</si>
  <si>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</si>
  <si>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</si>
  <si>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</si>
  <si>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</si>
  <si>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</si>
  <si>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</si>
  <si>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</si>
  <si>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</si>
  <si>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</si>
  <si>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</si>
  <si>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</si>
  <si>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</si>
  <si>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</si>
  <si>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</si>
  <si>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</si>
  <si>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</si>
  <si>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</si>
  <si>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</si>
  <si>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</si>
  <si>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</si>
  <si>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</si>
  <si>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</si>
  <si>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</si>
  <si>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</si>
  <si>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</si>
  <si>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</si>
  <si>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</si>
  <si>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</si>
  <si>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</si>
  <si>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</si>
  <si>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</si>
  <si>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</si>
  <si>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</si>
  <si>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</si>
  <si>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</si>
  <si>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</si>
  <si>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</si>
  <si>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</si>
  <si>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</si>
  <si>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</si>
  <si>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</si>
  <si>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</si>
  <si>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</si>
  <si>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</si>
  <si>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</si>
  <si>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</si>
  <si>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</si>
  <si>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</si>
  <si>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</si>
  <si>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</si>
  <si>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</si>
  <si>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</si>
  <si>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</si>
  <si>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</si>
  <si>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</si>
  <si>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</si>
  <si>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</si>
  <si>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</si>
  <si>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</si>
  <si>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</si>
  <si>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</si>
  <si>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</si>
  <si>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</si>
  <si>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</si>
  <si>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</si>
  <si>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</si>
  <si>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</si>
  <si>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</si>
  <si>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</si>
  <si>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</si>
  <si>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</si>
  <si>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</si>
  <si>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</si>
  <si>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</si>
  <si>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</si>
  <si>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</si>
  <si>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</si>
  <si>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</si>
  <si>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</si>
  <si>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</si>
  <si>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</si>
  <si>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</si>
  <si>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</si>
  <si>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</si>
  <si>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</si>
  <si>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</si>
  <si>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</si>
  <si>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</si>
  <si>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</si>
  <si>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</si>
  <si>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</si>
  <si>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</si>
  <si>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</si>
  <si>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</si>
  <si>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</si>
  <si>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</si>
  <si>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</si>
  <si>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</si>
  <si>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</si>
  <si>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</si>
  <si>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</si>
  <si>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</si>
  <si>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</si>
  <si>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</si>
  <si>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</si>
  <si>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</si>
  <si>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</si>
  <si>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</si>
  <si>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</si>
  <si>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</si>
  <si>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</si>
  <si>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</si>
  <si>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</si>
  <si>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</si>
  <si>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</si>
  <si>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</si>
  <si>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</si>
  <si>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</si>
  <si>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</si>
  <si>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</si>
  <si>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</si>
  <si>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</si>
  <si>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</si>
  <si>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</si>
  <si>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</si>
  <si>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</si>
  <si>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</si>
  <si>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</si>
  <si>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</si>
  <si>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</si>
  <si>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</si>
  <si>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</si>
  <si>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</si>
  <si>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</si>
  <si>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</si>
  <si>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</si>
  <si>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</si>
  <si>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</si>
  <si>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</si>
  <si>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</si>
  <si>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</si>
  <si>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</si>
  <si>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</si>
  <si>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</si>
  <si>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</si>
  <si>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</si>
  <si>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</si>
  <si>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</si>
  <si>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</si>
  <si>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</si>
  <si>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</si>
  <si>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</si>
  <si>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</si>
  <si>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</si>
  <si>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</si>
  <si>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</si>
  <si>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</si>
  <si>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</si>
  <si>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</si>
  <si>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</si>
  <si>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</si>
  <si>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</si>
  <si>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</si>
  <si>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</si>
  <si>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</si>
  <si>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</si>
  <si>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</si>
  <si>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</si>
  <si>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</si>
  <si>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</si>
  <si>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</si>
  <si>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</si>
  <si>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</si>
  <si>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</si>
  <si>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</si>
  <si>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</si>
  <si>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</si>
  <si>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</si>
  <si>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</si>
  <si>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</si>
  <si>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</si>
  <si>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</si>
  <si>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</si>
  <si>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</si>
  <si>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</si>
  <si>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</si>
  <si>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</si>
  <si>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</si>
  <si>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</si>
  <si>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</si>
  <si>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</si>
  <si>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</si>
  <si>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</si>
  <si>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</si>
  <si>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</si>
  <si>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</si>
  <si>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</si>
  <si>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</si>
  <si>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</si>
  <si>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</si>
  <si>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</si>
  <si>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</si>
  <si>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</si>
  <si>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</si>
  <si>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</si>
  <si>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</si>
  <si>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</si>
  <si>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</si>
  <si>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</si>
  <si>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</si>
  <si>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</si>
  <si>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</si>
  <si>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</si>
  <si>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</si>
  <si>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</si>
  <si>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</si>
  <si>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</si>
  <si>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</si>
  <si>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</si>
  <si>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</si>
  <si>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</si>
  <si>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</si>
  <si>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</si>
  <si>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</si>
  <si>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</si>
  <si>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</si>
  <si>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</si>
  <si>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</si>
  <si>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</si>
  <si>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</si>
  <si>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</si>
  <si>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</si>
  <si>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</si>
  <si>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</si>
  <si>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</si>
  <si>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</si>
  <si>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</si>
  <si>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</si>
  <si>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</si>
  <si>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</si>
  <si>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</si>
  <si>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</si>
  <si>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</si>
  <si>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</si>
  <si>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</si>
  <si>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</si>
  <si>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</si>
  <si>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</si>
  <si>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</si>
  <si>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</si>
  <si>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</si>
  <si>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</si>
  <si>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</si>
  <si>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</si>
  <si>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</si>
  <si>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</si>
  <si>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</si>
  <si>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</si>
  <si>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</si>
  <si>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</si>
  <si>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</si>
  <si>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</si>
  <si>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</si>
  <si>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</si>
  <si>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</si>
  <si>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</si>
  <si>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</si>
  <si>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</si>
  <si>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</si>
  <si>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</si>
  <si>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</si>
  <si>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</si>
  <si>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</si>
  <si>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</si>
  <si>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</si>
  <si>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</si>
  <si>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</si>
  <si>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</si>
  <si>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</si>
  <si>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</si>
  <si>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</si>
  <si>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</si>
  <si>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</si>
  <si>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</si>
  <si>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</si>
  <si>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</si>
  <si>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</si>
  <si>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</si>
  <si>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</si>
  <si>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</si>
  <si>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</si>
  <si>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</si>
  <si>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</si>
  <si>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</si>
  <si>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</si>
  <si>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</si>
  <si>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</si>
  <si>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</si>
  <si>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</si>
  <si>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</si>
  <si>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</si>
  <si>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</si>
  <si>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</si>
  <si>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</si>
  <si>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</si>
  <si>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</si>
  <si>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</si>
  <si>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</si>
  <si>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</si>
  <si>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</si>
  <si>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</si>
  <si>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</si>
  <si>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</si>
  <si>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</si>
  <si>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</si>
  <si>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</si>
  <si>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</si>
  <si>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</si>
  <si>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</si>
  <si>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</si>
  <si>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</si>
  <si>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</si>
  <si>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</si>
  <si>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</si>
  <si>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</si>
  <si>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</si>
  <si>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</si>
  <si>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</si>
  <si>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</si>
  <si>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</si>
  <si>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</si>
  <si>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</si>
  <si>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</si>
  <si>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</si>
  <si>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</si>
  <si>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</si>
  <si>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</si>
  <si>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</si>
  <si>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</si>
  <si>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</si>
  <si>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</si>
  <si>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</si>
  <si>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</si>
  <si>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</si>
  <si>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</si>
  <si>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</si>
  <si>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</si>
  <si>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</si>
  <si>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</si>
  <si>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</si>
  <si>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</si>
  <si>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</si>
  <si>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</si>
  <si>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</si>
  <si>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</si>
  <si>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</si>
  <si>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</si>
  <si>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</si>
  <si>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</si>
  <si>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</si>
  <si>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</si>
  <si>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</si>
  <si>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</si>
  <si>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</si>
  <si>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</si>
  <si>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</si>
  <si>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</si>
  <si>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</si>
  <si>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</si>
  <si>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</si>
  <si>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</si>
  <si>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</si>
  <si>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</si>
  <si>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</si>
  <si>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</si>
  <si>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</si>
  <si>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</si>
  <si>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</si>
  <si>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</si>
  <si>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</si>
  <si>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</si>
  <si>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</si>
  <si>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</si>
  <si>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</si>
  <si>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</si>
  <si>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</si>
  <si>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</si>
  <si>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</si>
  <si>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</si>
  <si>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</si>
  <si>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</si>
  <si>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</si>
  <si>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</si>
  <si>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</si>
  <si>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</si>
  <si>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</si>
  <si>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</si>
  <si>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</si>
  <si>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</si>
  <si>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</si>
  <si>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</si>
  <si>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</si>
  <si>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</si>
  <si>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</si>
  <si>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</si>
  <si>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</si>
  <si>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</si>
  <si>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</si>
  <si>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</si>
  <si>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</si>
  <si>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</si>
  <si>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</si>
  <si>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</si>
  <si>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</si>
  <si>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</si>
  <si>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</si>
  <si>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</si>
  <si>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</si>
  <si>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</si>
  <si>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</si>
  <si>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</si>
  <si>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</si>
  <si>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</si>
  <si>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</si>
  <si>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</si>
  <si>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</si>
  <si>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</si>
  <si>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</si>
  <si>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</si>
  <si>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</si>
  <si>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</si>
  <si>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</si>
  <si>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</si>
  <si>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</si>
  <si>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</si>
  <si>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</si>
  <si>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</si>
  <si>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</si>
  <si>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</si>
  <si>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</si>
  <si>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</si>
  <si>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</si>
  <si>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</si>
  <si>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</si>
  <si>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</si>
  <si>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</si>
  <si>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</si>
  <si>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</si>
  <si>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</si>
  <si>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</si>
  <si>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</si>
  <si>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</si>
  <si>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</si>
  <si>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</si>
  <si>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</si>
  <si>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</si>
  <si>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</si>
  <si>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</si>
  <si>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</si>
  <si>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</si>
  <si>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</si>
  <si>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</si>
  <si>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</si>
  <si>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</si>
  <si>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</si>
  <si>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</si>
  <si>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</si>
  <si>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</si>
  <si>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</si>
  <si>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</si>
  <si>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</si>
  <si>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</si>
  <si>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</si>
  <si>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</si>
  <si>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</si>
  <si>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</si>
  <si>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</si>
  <si>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</si>
  <si>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</si>
  <si>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</si>
  <si>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</si>
  <si>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</si>
  <si>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</si>
  <si>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</si>
  <si>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</si>
  <si>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</si>
  <si>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</si>
  <si>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</si>
  <si>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</si>
  <si>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</si>
  <si>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</si>
  <si>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</si>
  <si>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</si>
  <si>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</si>
  <si>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</si>
  <si>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</si>
  <si>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</si>
  <si>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</si>
  <si>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</si>
  <si>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</si>
  <si>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</si>
  <si>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</si>
  <si>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</si>
  <si>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</si>
  <si>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</si>
  <si>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</si>
  <si>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</si>
  <si>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</si>
  <si>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</si>
  <si>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</si>
  <si>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</si>
  <si>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</si>
  <si>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</si>
  <si>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</si>
  <si>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</si>
  <si>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</si>
  <si>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</si>
  <si>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</si>
  <si>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</si>
  <si>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</si>
  <si>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</si>
  <si>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</si>
  <si>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</si>
  <si>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</si>
  <si>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</si>
  <si>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</si>
  <si>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</si>
  <si>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</si>
  <si>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</si>
  <si>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</si>
  <si>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</si>
  <si>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</si>
  <si>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</si>
  <si>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</si>
  <si>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</si>
  <si>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</si>
  <si>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</si>
  <si>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</si>
  <si>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</si>
  <si>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</si>
  <si>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</si>
  <si>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</si>
  <si>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</si>
  <si>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</si>
  <si>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</si>
  <si>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</si>
  <si>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</si>
  <si>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</si>
  <si>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</si>
  <si>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</si>
  <si>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</si>
  <si>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</si>
  <si>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</si>
  <si>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</si>
  <si>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</si>
  <si>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</si>
  <si>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</si>
  <si>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</si>
  <si>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</si>
  <si>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</si>
  <si>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</si>
  <si>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</si>
  <si>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</si>
  <si>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</si>
  <si>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</si>
  <si>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</si>
  <si>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</si>
  <si>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</si>
  <si>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</si>
  <si>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</si>
  <si>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</si>
  <si>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</si>
  <si>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</si>
  <si>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</si>
  <si>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</si>
  <si>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</si>
  <si>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</si>
  <si>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</si>
  <si>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</si>
  <si>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</si>
  <si>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</si>
  <si>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</si>
  <si>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</si>
  <si>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</si>
  <si>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</si>
  <si>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</si>
  <si>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</si>
  <si>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</si>
  <si>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</si>
  <si>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</si>
  <si>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</si>
  <si>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</si>
  <si>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</si>
  <si>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</si>
  <si>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</si>
  <si>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</si>
  <si>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</si>
  <si>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</si>
  <si>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</si>
  <si>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</si>
  <si>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</si>
  <si>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</si>
  <si>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</si>
  <si>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</si>
  <si>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</si>
  <si>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</si>
  <si>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</si>
  <si>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</si>
  <si>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</si>
  <si>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</si>
  <si>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</si>
  <si>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</si>
  <si>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</si>
  <si>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</si>
  <si>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</si>
  <si>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</si>
  <si>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</si>
  <si>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</si>
  <si>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</si>
  <si>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</si>
  <si>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</si>
  <si>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</si>
  <si>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</si>
  <si>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</si>
  <si>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</si>
  <si>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</si>
  <si>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</si>
  <si>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</si>
  <si>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</si>
  <si>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</si>
  <si>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</si>
  <si>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</si>
  <si>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</si>
  <si>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</si>
  <si>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</si>
  <si>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</si>
  <si>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</si>
  <si>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</si>
  <si>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</si>
  <si>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</si>
  <si>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</si>
  <si>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</si>
  <si>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</si>
  <si>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</si>
  <si>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</si>
  <si>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</si>
  <si>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</si>
  <si>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</si>
  <si>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</si>
  <si>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</si>
  <si>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</si>
  <si>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</si>
  <si>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</si>
  <si>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</si>
  <si>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</si>
  <si>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</si>
  <si>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</si>
  <si>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</si>
  <si>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</si>
  <si>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</si>
  <si>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</si>
  <si>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</si>
  <si>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</si>
  <si>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</si>
  <si>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</si>
  <si>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</si>
  <si>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</si>
  <si>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</si>
  <si>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</si>
  <si>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</si>
  <si>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</si>
  <si>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</si>
  <si>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</si>
  <si>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</si>
  <si>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</si>
  <si>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</si>
  <si>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</si>
  <si>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</si>
  <si>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</si>
  <si>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</si>
  <si>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</si>
  <si>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</si>
  <si>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</si>
  <si>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</si>
  <si>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</si>
  <si>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</si>
  <si>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</si>
  <si>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</si>
  <si>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</si>
  <si>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</si>
  <si>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</si>
  <si>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</si>
  <si>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</si>
  <si>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</si>
  <si>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</si>
  <si>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</si>
  <si>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</si>
  <si>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</si>
  <si>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</si>
  <si>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</si>
  <si>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</si>
  <si>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</si>
  <si>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</si>
  <si>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</si>
  <si>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</si>
  <si>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</si>
  <si>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</si>
  <si>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</si>
  <si>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</si>
  <si>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</si>
  <si>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</si>
  <si>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</si>
  <si>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</si>
  <si>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</si>
  <si>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</si>
  <si>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</si>
  <si>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</si>
  <si>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</si>
  <si>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</si>
  <si>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</si>
  <si>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</si>
  <si>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</si>
  <si>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</si>
  <si>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</si>
  <si>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</si>
  <si>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</si>
  <si>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</si>
  <si>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</si>
  <si>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</si>
  <si>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</si>
  <si>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</si>
  <si>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</si>
  <si>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</si>
  <si>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</si>
  <si>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</si>
  <si>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</si>
  <si>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</si>
  <si>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</si>
  <si>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</si>
  <si>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</si>
  <si>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</si>
  <si>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</si>
  <si>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</si>
  <si>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</si>
  <si>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</si>
  <si>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</si>
  <si>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</si>
  <si>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</si>
  <si>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</si>
  <si>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</si>
  <si>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</si>
  <si>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</si>
  <si>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</si>
  <si>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</si>
  <si>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</si>
  <si>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</si>
  <si>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</si>
  <si>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</si>
  <si>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</si>
  <si>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</si>
  <si>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</si>
  <si>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</si>
  <si>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</si>
  <si>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</si>
  <si>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</si>
  <si>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</si>
  <si>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</si>
  <si>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</si>
  <si>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</si>
  <si>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</si>
  <si>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</si>
  <si>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</si>
  <si>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</si>
  <si>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</si>
  <si>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</si>
  <si>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</si>
  <si>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</si>
  <si>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</si>
  <si>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</si>
  <si>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</si>
  <si>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</si>
  <si>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</si>
  <si>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</si>
  <si>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</si>
  <si>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</si>
  <si>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</si>
  <si>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</si>
  <si>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</si>
  <si>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</si>
  <si>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</si>
  <si>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</si>
  <si>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</si>
  <si>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</si>
  <si>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</si>
  <si>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</si>
  <si>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</si>
  <si>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</si>
  <si>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</si>
  <si>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</si>
  <si>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</si>
  <si>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</si>
  <si>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</si>
  <si>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</si>
  <si>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</si>
  <si>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</si>
  <si>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</si>
  <si>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</si>
  <si>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</si>
  <si>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</si>
  <si>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</si>
  <si>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</si>
  <si>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</si>
  <si>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</si>
  <si>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</si>
  <si>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</si>
  <si>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</si>
  <si>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</si>
  <si>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</si>
  <si>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</si>
  <si>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</si>
  <si>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</si>
  <si>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</si>
  <si>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</si>
  <si>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</si>
  <si>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</si>
  <si>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</si>
  <si>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</si>
  <si>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</si>
  <si>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</si>
  <si>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</si>
  <si>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</si>
  <si>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</si>
  <si>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</si>
  <si>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</si>
  <si>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</si>
  <si>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</si>
  <si>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</si>
  <si>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</si>
  <si>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</si>
  <si>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</si>
  <si>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</si>
  <si>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</si>
  <si>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</si>
  <si>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</si>
  <si>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</si>
  <si>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</si>
  <si>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</si>
  <si>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</si>
  <si>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</si>
  <si>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</si>
  <si>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</si>
  <si>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</si>
  <si>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</si>
  <si>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</si>
  <si>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</si>
  <si>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</si>
  <si>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</si>
  <si>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</si>
  <si>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</si>
  <si>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</si>
  <si>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</si>
  <si>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</si>
  <si>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</si>
  <si>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</si>
  <si>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</si>
  <si>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</si>
  <si>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</si>
  <si>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</si>
  <si>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</si>
  <si>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</si>
  <si>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</si>
  <si>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</si>
  <si>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</si>
  <si>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</si>
  <si>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</si>
  <si>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</si>
  <si>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</si>
  <si>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</si>
  <si>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</si>
  <si>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</si>
  <si>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</si>
  <si>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</si>
  <si>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</si>
  <si>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</si>
  <si>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</si>
  <si>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</si>
  <si>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</si>
  <si>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</si>
  <si>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</si>
  <si>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</si>
  <si>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</si>
  <si>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</si>
  <si>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</si>
  <si>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</si>
  <si>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</si>
  <si>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</si>
  <si>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</si>
  <si>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</si>
  <si>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</si>
  <si>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</si>
  <si>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</si>
  <si>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</si>
  <si>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</si>
  <si>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</si>
  <si>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</si>
  <si>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</si>
  <si>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</si>
  <si>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</si>
  <si>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</si>
  <si>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</si>
  <si>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</si>
  <si>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</si>
  <si>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</si>
  <si>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</si>
  <si>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</si>
  <si>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</si>
  <si>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</si>
  <si>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</si>
  <si>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</si>
  <si>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</si>
  <si>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</si>
  <si>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</si>
  <si>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</si>
  <si>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</si>
  <si>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</si>
  <si>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</si>
  <si>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</si>
  <si>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</si>
  <si>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</si>
  <si>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</si>
  <si>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</si>
  <si>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</si>
  <si>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</si>
  <si>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</si>
  <si>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</si>
  <si>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</si>
  <si>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</si>
  <si>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</si>
  <si>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</si>
  <si>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</si>
  <si>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</si>
  <si>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</si>
  <si>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</si>
  <si>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</si>
  <si>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</si>
  <si>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</si>
  <si>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</si>
  <si>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</si>
  <si>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</si>
  <si>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</si>
  <si>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</si>
  <si>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</si>
  <si>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</si>
  <si>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</si>
  <si>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</si>
  <si>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</si>
  <si>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</si>
  <si>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</si>
  <si>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</si>
  <si>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</si>
  <si>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</si>
  <si>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</si>
  <si>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</si>
  <si>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</si>
  <si>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</si>
  <si>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</si>
  <si>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</si>
  <si>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</si>
  <si>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</si>
  <si>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</si>
  <si>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</si>
  <si>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</si>
  <si>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</si>
  <si>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</si>
  <si>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</si>
  <si>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</si>
  <si>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</si>
  <si>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</si>
  <si>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</si>
  <si>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</si>
  <si>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</si>
  <si>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</si>
  <si>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</si>
  <si>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</si>
  <si>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</si>
  <si>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</si>
  <si>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</si>
  <si>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</si>
  <si>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</si>
  <si>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</si>
  <si>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</si>
  <si>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</si>
  <si>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</si>
  <si>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</si>
  <si>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</si>
  <si>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</si>
  <si>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</si>
  <si>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</si>
  <si>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</si>
  <si>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</si>
  <si>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</si>
  <si>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</si>
  <si>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</si>
  <si>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</si>
  <si>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</si>
  <si>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</si>
  <si>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</si>
  <si>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</si>
  <si>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</si>
  <si>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</si>
  <si>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</si>
  <si>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</si>
  <si>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</si>
  <si>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</si>
  <si>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</si>
  <si>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</si>
  <si>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</si>
  <si>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</si>
  <si>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</si>
  <si>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</si>
  <si>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</si>
  <si>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</si>
  <si>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</si>
  <si>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</si>
  <si>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</si>
  <si>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</si>
  <si>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</si>
  <si>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</si>
  <si>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</si>
  <si>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</si>
  <si>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</si>
  <si>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</si>
  <si>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</si>
  <si>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</si>
  <si>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</si>
  <si>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</si>
  <si>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</si>
  <si>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</si>
  <si>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</si>
  <si>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</si>
  <si>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</si>
  <si>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</si>
  <si>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</si>
  <si>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</si>
  <si>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</si>
  <si>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</si>
  <si>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</si>
  <si>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</si>
  <si>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</si>
  <si>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</si>
  <si>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</si>
  <si>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</si>
  <si>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</si>
  <si>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</si>
  <si>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</si>
  <si>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</si>
  <si>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</si>
  <si>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</si>
  <si>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</si>
  <si>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</si>
  <si>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</si>
  <si>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</si>
  <si>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</si>
  <si>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</si>
  <si>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</si>
  <si>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</si>
  <si>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</si>
  <si>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</si>
  <si>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</si>
  <si>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</si>
  <si>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</si>
  <si>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</si>
  <si>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</si>
  <si>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</si>
  <si>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</si>
  <si>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</si>
  <si>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</si>
  <si>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</si>
  <si>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</si>
  <si>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</si>
  <si>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</si>
  <si>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</si>
  <si>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</si>
  <si>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</si>
  <si>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</si>
  <si>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</si>
  <si>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</si>
  <si>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</si>
  <si>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</si>
  <si>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</si>
  <si>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</si>
  <si>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</si>
  <si>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</si>
  <si>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</si>
  <si>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</si>
  <si>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</si>
  <si>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</si>
  <si>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</si>
  <si>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</si>
  <si>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</si>
  <si>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</si>
  <si>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</si>
  <si>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</si>
  <si>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</si>
  <si>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</si>
  <si>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</si>
  <si>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</si>
  <si>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</si>
  <si>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</si>
  <si>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</si>
  <si>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</si>
  <si>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</si>
  <si>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</si>
  <si>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</si>
  <si>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</si>
  <si>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</si>
  <si>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</si>
  <si>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</si>
  <si>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</si>
  <si>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</si>
  <si>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</si>
  <si>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</si>
  <si>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</si>
  <si>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</si>
  <si>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</si>
  <si>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</si>
  <si>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</si>
  <si>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</si>
  <si>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</si>
  <si>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</si>
  <si>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</si>
  <si>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</si>
  <si>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</si>
  <si>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</si>
  <si>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</si>
  <si>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</si>
  <si>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</si>
  <si>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</si>
  <si>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</si>
  <si>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</si>
  <si>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</si>
  <si>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</si>
  <si>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</si>
  <si>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</si>
  <si>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</si>
  <si>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</si>
  <si>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</si>
  <si>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</si>
  <si>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</si>
  <si>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</si>
  <si>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</si>
  <si>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</si>
  <si>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</si>
  <si>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</si>
  <si>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</si>
  <si>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</si>
  <si>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</si>
  <si>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</si>
  <si>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</si>
  <si>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</si>
  <si>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</si>
  <si>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</si>
  <si>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</si>
  <si>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</si>
  <si>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</si>
  <si>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</si>
  <si>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</si>
  <si>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</si>
  <si>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</si>
  <si>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</si>
  <si>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</si>
  <si>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</si>
  <si>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</si>
  <si>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</si>
  <si>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</si>
  <si>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</si>
  <si>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</si>
  <si>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</si>
  <si>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</si>
  <si>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</si>
  <si>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</si>
  <si>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</si>
  <si>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</si>
  <si>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</si>
  <si>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</si>
  <si>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</si>
  <si>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</si>
  <si>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</si>
  <si>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</si>
  <si>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</si>
  <si>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</si>
  <si>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</si>
  <si>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</si>
  <si>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</si>
  <si>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</si>
  <si>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</si>
  <si>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</si>
  <si>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</si>
  <si>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</si>
  <si>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</si>
  <si>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</si>
  <si>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</si>
  <si>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</si>
  <si>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</si>
  <si>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</si>
  <si>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</si>
  <si>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</si>
  <si>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</si>
  <si>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</si>
  <si>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</si>
  <si>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</si>
  <si>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</si>
  <si>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</si>
  <si>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</si>
  <si>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</si>
  <si>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</si>
  <si>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</si>
  <si>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</si>
  <si>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</si>
  <si>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</si>
  <si>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</si>
  <si>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</si>
  <si>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</si>
  <si>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</si>
  <si>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</si>
  <si>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</si>
  <si>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</si>
  <si>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</si>
  <si>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</si>
  <si>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</si>
  <si>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</si>
  <si>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</si>
  <si>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</si>
  <si>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</si>
  <si>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</si>
  <si>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</si>
  <si>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</si>
  <si>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</si>
  <si>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</si>
  <si>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</si>
  <si>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</si>
  <si>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</si>
  <si>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</si>
  <si>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</si>
  <si>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</si>
  <si>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</si>
  <si>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</si>
  <si>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</si>
  <si>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</si>
  <si>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</si>
  <si>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</si>
  <si>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</si>
  <si>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</si>
  <si>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</si>
  <si>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</si>
  <si>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</si>
  <si>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</si>
  <si>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</si>
  <si>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</si>
  <si>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</si>
  <si>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</si>
  <si>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</si>
  <si>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</si>
  <si>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</si>
  <si>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</si>
  <si>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</si>
  <si>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</si>
  <si>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</si>
  <si>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</si>
  <si>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</si>
  <si>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</si>
  <si>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</si>
  <si>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</si>
  <si>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</si>
  <si>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</si>
  <si>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</si>
  <si>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</si>
  <si>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</si>
  <si>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</si>
  <si>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</si>
  <si>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</si>
  <si>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</si>
  <si>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</si>
  <si>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</si>
  <si>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</si>
  <si>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</si>
  <si>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</si>
  <si>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</si>
  <si>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</si>
  <si>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</si>
  <si>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</si>
  <si>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</si>
  <si>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</si>
  <si>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</si>
  <si>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</si>
  <si>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</si>
  <si>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</si>
  <si>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</si>
  <si>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</si>
  <si>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</si>
  <si>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</si>
  <si>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</si>
  <si>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</si>
  <si>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</si>
  <si>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</si>
  <si>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</si>
  <si>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</si>
  <si>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</si>
  <si>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</si>
  <si>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</si>
  <si>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</si>
  <si>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</si>
  <si>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</si>
  <si>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</si>
  <si>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</si>
  <si>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</si>
  <si>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</si>
  <si>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</si>
  <si>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</si>
  <si>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</si>
  <si>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</si>
  <si>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</si>
  <si>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</si>
  <si>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</si>
  <si>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</si>
  <si>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</si>
  <si>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</si>
  <si>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</si>
  <si>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</si>
  <si>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</si>
  <si>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</si>
  <si>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</si>
  <si>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</si>
  <si>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</si>
  <si>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</si>
  <si>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</si>
  <si>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</si>
  <si>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</si>
  <si>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</si>
  <si>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</si>
  <si>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</si>
  <si>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</si>
  <si>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</si>
  <si>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</si>
  <si>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</si>
  <si>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</si>
  <si>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</si>
  <si>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</si>
  <si>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</si>
  <si>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</si>
  <si>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</si>
  <si>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</si>
  <si>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</si>
  <si>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</si>
  <si>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</si>
  <si>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</si>
  <si>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</si>
  <si>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</si>
  <si>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</si>
  <si>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</si>
  <si>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</si>
  <si>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</si>
  <si>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</si>
  <si>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</si>
  <si>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</si>
  <si>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</si>
  <si>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</si>
  <si>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</si>
  <si>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</si>
  <si>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</si>
  <si>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</si>
  <si>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</si>
  <si>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</si>
  <si>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</si>
  <si>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</si>
  <si>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</si>
  <si>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</si>
  <si>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</si>
  <si>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</si>
  <si>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</si>
  <si>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</si>
  <si>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</si>
  <si>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</si>
  <si>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</si>
  <si>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</si>
  <si>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</si>
  <si>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</si>
  <si>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</si>
  <si>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</si>
  <si>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</si>
  <si>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</si>
  <si>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</si>
  <si>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</si>
  <si>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</si>
  <si>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</si>
  <si>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</si>
  <si>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</si>
  <si>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</si>
  <si>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</si>
  <si>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</si>
  <si>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</si>
  <si>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</si>
  <si>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</si>
  <si>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</si>
  <si>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</si>
  <si>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</si>
  <si>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</si>
  <si>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</si>
  <si>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</si>
  <si>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</si>
  <si>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</si>
  <si>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</si>
  <si>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</si>
  <si>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</si>
  <si>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</si>
  <si>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</si>
  <si>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</si>
  <si>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</si>
  <si>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</si>
  <si>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</si>
  <si>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</si>
  <si>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</si>
  <si>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</si>
  <si>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</si>
  <si>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</si>
  <si>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</si>
  <si>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</si>
  <si>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</si>
  <si>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</si>
  <si>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</si>
  <si>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</si>
  <si>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</si>
  <si>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</si>
  <si>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</si>
  <si>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</si>
  <si>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</si>
  <si>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</si>
  <si>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</si>
  <si>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</si>
  <si>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</si>
  <si>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</si>
  <si>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</si>
  <si>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</si>
  <si>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</si>
  <si>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</si>
  <si>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</si>
  <si>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</si>
  <si>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</si>
  <si>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</si>
  <si>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</si>
  <si>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</si>
  <si>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</si>
  <si>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</si>
  <si>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</si>
  <si>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</si>
  <si>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</si>
  <si>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</si>
  <si>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</si>
  <si>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</si>
  <si>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</si>
  <si>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</si>
  <si>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</si>
  <si>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</si>
  <si>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</si>
  <si>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</si>
  <si>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</si>
  <si>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</si>
  <si>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</si>
  <si>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</si>
  <si>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</si>
  <si>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</si>
  <si>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</si>
  <si>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</si>
  <si>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</si>
  <si>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</si>
  <si>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</si>
  <si>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</si>
  <si>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</si>
  <si>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</si>
  <si>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</si>
  <si>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</si>
  <si>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</si>
  <si>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</si>
  <si>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</si>
  <si>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</si>
  <si>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</si>
  <si>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</si>
  <si>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</si>
  <si>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</si>
  <si>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</si>
  <si>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</si>
  <si>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</si>
  <si>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</si>
  <si>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</si>
  <si>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</si>
  <si>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</si>
  <si>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</si>
  <si>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</si>
  <si>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</si>
  <si>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</si>
  <si>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</si>
  <si>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</si>
  <si>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</si>
  <si>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</si>
  <si>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</si>
  <si>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</si>
  <si>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</si>
  <si>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</si>
  <si>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</si>
  <si>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</si>
  <si>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</si>
  <si>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</si>
  <si>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</si>
  <si>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</si>
  <si>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</si>
  <si>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</si>
  <si>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</si>
  <si>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</si>
  <si>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</si>
  <si>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</si>
  <si>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</si>
  <si>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</si>
  <si>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</si>
  <si>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</si>
  <si>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</si>
  <si>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</si>
  <si>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</si>
  <si>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</si>
  <si>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</si>
  <si>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</si>
  <si>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</si>
  <si>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</si>
  <si>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</si>
  <si>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</si>
  <si>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</si>
  <si>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</si>
  <si>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</si>
  <si>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</si>
  <si>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</si>
  <si>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</si>
  <si>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</si>
  <si>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</si>
  <si>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</si>
  <si>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</si>
  <si>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</si>
  <si>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</si>
  <si>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</si>
  <si>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</si>
  <si>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</si>
  <si>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</si>
  <si>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</si>
  <si>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</si>
  <si>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</si>
  <si>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</si>
  <si>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</si>
  <si>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</si>
  <si>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</si>
  <si>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</si>
  <si>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</si>
  <si>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</si>
  <si>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</si>
  <si>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</si>
  <si>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</si>
  <si>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</si>
  <si>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</si>
  <si>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</si>
  <si>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</si>
  <si>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</si>
  <si>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</si>
  <si>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</si>
  <si>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</si>
  <si>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</si>
  <si>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</si>
  <si>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</si>
  <si>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</si>
  <si>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</si>
  <si>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</si>
  <si>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</si>
  <si>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</si>
  <si>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</si>
  <si>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</si>
  <si>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</si>
  <si>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</si>
  <si>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</si>
  <si>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</si>
  <si>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</si>
  <si>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</si>
  <si>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</si>
  <si>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</si>
  <si>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</si>
  <si>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</si>
  <si>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</si>
  <si>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</si>
  <si>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</si>
  <si>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</si>
  <si>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</si>
  <si>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</si>
  <si>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</si>
  <si>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</si>
  <si>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</si>
  <si>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</si>
  <si>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</si>
  <si>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</si>
  <si>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</si>
  <si>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</si>
  <si>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</si>
  <si>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</si>
  <si>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</si>
  <si>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</si>
  <si>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</si>
  <si>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</si>
  <si>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</si>
  <si>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</si>
  <si>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</si>
  <si>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</si>
  <si>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</si>
  <si>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</si>
  <si>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</si>
  <si>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</si>
  <si>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</si>
  <si>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</si>
  <si>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</si>
  <si>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</si>
  <si>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</si>
  <si>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</si>
  <si>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</si>
  <si>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</si>
  <si>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</si>
  <si>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</si>
  <si>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</si>
  <si>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</si>
  <si>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</si>
  <si>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</si>
  <si>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</si>
  <si>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</si>
  <si>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</si>
  <si>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</si>
  <si>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</si>
  <si>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</si>
  <si>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</si>
  <si>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</si>
  <si>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</si>
  <si>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</si>
  <si>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</si>
  <si>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</si>
  <si>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</si>
  <si>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</si>
  <si>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</si>
  <si>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</si>
  <si>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</si>
  <si>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</si>
  <si>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</si>
  <si>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</si>
  <si>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</si>
  <si>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</si>
  <si>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</si>
  <si>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</si>
  <si>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</si>
  <si>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</si>
  <si>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</si>
  <si>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</si>
  <si>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</si>
  <si>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</si>
  <si>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</si>
  <si>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</si>
  <si>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</si>
  <si>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</si>
  <si>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</si>
  <si>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</si>
  <si>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</si>
  <si>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</si>
  <si>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</si>
  <si>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</si>
  <si>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</si>
  <si>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</si>
  <si>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</si>
  <si>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</si>
  <si>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</si>
  <si>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</si>
  <si>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</si>
  <si>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</si>
  <si>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</si>
  <si>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</si>
  <si>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</si>
  <si>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</si>
  <si>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</si>
  <si>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</si>
  <si>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</si>
  <si>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</si>
  <si>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</si>
  <si>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</si>
  <si>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</si>
  <si>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</si>
  <si>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</si>
  <si>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</si>
  <si>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</si>
  <si>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</si>
  <si>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</si>
  <si>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</si>
  <si>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</si>
  <si>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</si>
  <si>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</si>
  <si>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</si>
  <si>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</si>
  <si>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</si>
  <si>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</si>
  <si>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</si>
  <si>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</si>
  <si>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</si>
  <si>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</si>
  <si>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</si>
  <si>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</si>
  <si>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</si>
  <si>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</si>
  <si>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</si>
  <si>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</si>
  <si>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</si>
  <si>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</si>
  <si>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</si>
  <si>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</si>
  <si>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</si>
  <si>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</si>
  <si>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</si>
  <si>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</si>
  <si>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</si>
  <si>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</si>
  <si>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</si>
  <si>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</si>
  <si>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</si>
  <si>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</si>
  <si>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</si>
  <si>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</si>
  <si>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</si>
  <si>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</si>
  <si>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</si>
  <si>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</si>
  <si>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</si>
  <si>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</si>
  <si>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</si>
  <si>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</si>
  <si>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</si>
  <si>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</si>
  <si>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</si>
  <si>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</si>
  <si>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</si>
  <si>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</si>
  <si>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</si>
  <si>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</si>
  <si>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</si>
  <si>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</si>
  <si>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</si>
  <si>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</si>
  <si>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</si>
  <si>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</si>
  <si>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</si>
  <si>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</si>
  <si>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</si>
  <si>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</si>
  <si>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</si>
  <si>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</si>
  <si>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</si>
  <si>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</si>
  <si>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</si>
  <si>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</si>
  <si>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</si>
  <si>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</si>
  <si>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</si>
  <si>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</si>
  <si>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</si>
  <si>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</si>
  <si>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</si>
  <si>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</si>
  <si>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</si>
  <si>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</si>
  <si>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</si>
  <si>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</si>
  <si>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</si>
  <si>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</si>
  <si>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</si>
  <si>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</si>
  <si>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</si>
  <si>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</si>
  <si>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</si>
  <si>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</si>
  <si>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</si>
  <si>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</si>
  <si>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</si>
  <si>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</si>
  <si>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</si>
  <si>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</si>
  <si>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</si>
  <si>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</si>
  <si>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</si>
  <si>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</si>
  <si>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</si>
  <si>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</si>
  <si>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</si>
  <si>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</si>
  <si>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</si>
  <si>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</si>
  <si>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</si>
  <si>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</si>
  <si>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</si>
  <si>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</si>
  <si>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</si>
  <si>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</si>
  <si>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</si>
  <si>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</si>
  <si>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</si>
  <si>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</si>
  <si>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</si>
  <si>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</si>
  <si>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</si>
  <si>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</si>
  <si>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</si>
  <si>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</si>
  <si>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</si>
  <si>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</si>
  <si>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</si>
  <si>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</si>
  <si>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</si>
  <si>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</si>
  <si>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</si>
  <si>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</si>
  <si>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</si>
  <si>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</si>
  <si>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</si>
  <si>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</si>
  <si>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</si>
  <si>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</si>
  <si>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</si>
  <si>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</si>
  <si>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</si>
  <si>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</si>
  <si>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</si>
  <si>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</si>
  <si>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</si>
  <si>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</si>
  <si>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</si>
  <si>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</si>
  <si>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</si>
  <si>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</si>
  <si>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</si>
  <si>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</si>
  <si>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</si>
  <si>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</si>
  <si>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</si>
  <si>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</si>
  <si>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</si>
  <si>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</si>
  <si>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</si>
  <si>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</si>
  <si>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</si>
  <si>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</si>
  <si>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</si>
  <si>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</si>
  <si>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</si>
  <si>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</si>
  <si>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</si>
  <si>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</si>
  <si>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</si>
  <si>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</si>
  <si>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</si>
  <si>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</si>
  <si>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</si>
  <si>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</si>
  <si>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</si>
  <si>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</si>
  <si>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</si>
  <si>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</si>
  <si>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</si>
  <si>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</si>
  <si>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</si>
  <si>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</si>
  <si>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</si>
  <si>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</si>
  <si>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</si>
  <si>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</si>
  <si>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</si>
  <si>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</si>
  <si>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</si>
  <si>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</si>
  <si>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</si>
  <si>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</si>
  <si>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</si>
  <si>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</si>
  <si>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</si>
  <si>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</si>
  <si>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</si>
  <si>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</si>
  <si>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</si>
  <si>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</si>
  <si>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</si>
  <si>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</si>
  <si>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</si>
  <si>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</si>
  <si>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</si>
  <si>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</si>
  <si>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</si>
  <si>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</si>
  <si>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</si>
  <si>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</si>
  <si>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</si>
  <si>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</si>
  <si>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</si>
  <si>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</si>
  <si>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</si>
  <si>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</si>
  <si>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</si>
  <si>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</si>
  <si>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</si>
  <si>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</si>
  <si>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</si>
  <si>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</si>
  <si>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</si>
  <si>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</si>
  <si>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</si>
  <si>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</si>
  <si>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</si>
  <si>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</si>
  <si>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</si>
  <si>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</si>
  <si>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</si>
  <si>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</si>
  <si>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</si>
  <si>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</si>
  <si>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</si>
  <si>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</si>
  <si>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</si>
  <si>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</si>
  <si>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</si>
  <si>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</si>
  <si>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</si>
  <si>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</si>
  <si>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</si>
  <si>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</si>
  <si>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</si>
  <si>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</si>
  <si>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</si>
  <si>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</si>
  <si>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</si>
  <si>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</si>
  <si>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</si>
  <si>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</si>
  <si>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</si>
  <si>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</si>
  <si>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</si>
  <si>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</si>
  <si>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</si>
  <si>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</si>
  <si>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</si>
  <si>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</si>
  <si>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</si>
  <si>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</si>
  <si>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</si>
  <si>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</si>
  <si>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</si>
  <si>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</si>
  <si>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</si>
  <si>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</si>
  <si>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</si>
  <si>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</si>
  <si>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</si>
  <si>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</si>
  <si>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</si>
  <si>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</si>
  <si>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</si>
  <si>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</si>
  <si>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</si>
  <si>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</si>
  <si>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</si>
  <si>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</si>
  <si>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</si>
  <si>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</si>
  <si>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</si>
  <si>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</si>
  <si>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</si>
  <si>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</si>
  <si>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</si>
  <si>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</si>
  <si>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</si>
  <si>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</si>
  <si>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</si>
  <si>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</si>
  <si>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</si>
  <si>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</si>
  <si>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</si>
  <si>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</si>
  <si>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</si>
  <si>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</si>
  <si>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</si>
  <si>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</si>
  <si>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</si>
  <si>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</si>
  <si>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</si>
  <si>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</si>
  <si>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</si>
  <si>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</si>
  <si>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</si>
  <si>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</si>
  <si>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</si>
  <si>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</si>
  <si>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</si>
  <si>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</si>
  <si>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</si>
  <si>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</si>
  <si>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</si>
  <si>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</si>
  <si>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</si>
  <si>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</si>
  <si>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</si>
  <si>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</si>
  <si>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</si>
  <si>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</si>
  <si>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</si>
  <si>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</si>
  <si>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</si>
  <si>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</si>
  <si>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</si>
  <si>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</si>
  <si>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</si>
  <si>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</si>
  <si>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</si>
  <si>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</si>
  <si>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</si>
  <si>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</si>
  <si>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</si>
  <si>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</si>
  <si>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</si>
  <si>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</si>
  <si>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</si>
  <si>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</si>
  <si>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</si>
  <si>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</si>
  <si>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</si>
  <si>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</si>
  <si>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</si>
  <si>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</si>
  <si>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</si>
  <si>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</si>
  <si>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</si>
  <si>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</si>
  <si>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</si>
  <si>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</si>
  <si>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</si>
  <si>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</si>
  <si>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</si>
  <si>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</si>
  <si>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</si>
  <si>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</si>
  <si>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</si>
  <si>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</si>
  <si>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</si>
  <si>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</si>
  <si>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</si>
  <si>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</si>
  <si>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</si>
  <si>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</si>
  <si>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</si>
  <si>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</si>
  <si>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</si>
  <si>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</si>
  <si>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</si>
  <si>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</si>
  <si>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</si>
  <si>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</si>
  <si>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</si>
  <si>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</si>
  <si>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</si>
  <si>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</si>
  <si>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</si>
  <si>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</si>
  <si>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</si>
  <si>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</si>
  <si>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</si>
  <si>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</si>
  <si>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</si>
  <si>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</si>
  <si>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</si>
  <si>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</si>
  <si>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</si>
  <si>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</si>
  <si>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</si>
  <si>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</si>
  <si>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</si>
  <si>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</si>
  <si>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</si>
  <si>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</si>
  <si>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</si>
  <si>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</si>
  <si>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</si>
  <si>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</si>
  <si>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</si>
  <si>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</si>
  <si>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</si>
  <si>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</si>
  <si>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</si>
  <si>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</si>
  <si>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</si>
  <si>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</si>
  <si>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</si>
  <si>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</si>
  <si>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</si>
  <si>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</si>
  <si>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</si>
  <si>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</si>
  <si>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</si>
  <si>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</si>
  <si>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</si>
  <si>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</si>
  <si>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</si>
  <si>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</si>
  <si>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</si>
  <si>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</si>
  <si>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</si>
  <si>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</si>
  <si>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</si>
  <si>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</si>
  <si>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</si>
  <si>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</si>
  <si>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</si>
  <si>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</si>
  <si>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</si>
  <si>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</si>
  <si>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</si>
  <si>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</si>
  <si>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</si>
  <si>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</si>
  <si>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</si>
  <si>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</si>
  <si>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</si>
  <si>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</si>
  <si>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</si>
  <si>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</si>
  <si>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</si>
  <si>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</si>
  <si>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</si>
  <si>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</si>
  <si>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</si>
  <si>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</si>
  <si>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</si>
  <si>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</si>
  <si>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</si>
  <si>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</si>
  <si>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</si>
  <si>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</si>
  <si>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</si>
  <si>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</si>
  <si>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</si>
  <si>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</si>
  <si>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</si>
  <si>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</si>
  <si>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</si>
  <si>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</si>
  <si>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</si>
  <si>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</si>
  <si>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</si>
  <si>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</si>
  <si>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</si>
  <si>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</si>
  <si>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</si>
  <si>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</si>
  <si>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</si>
  <si>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</si>
  <si>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</si>
  <si>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</si>
  <si>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</si>
  <si>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</si>
  <si>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</si>
  <si>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</si>
  <si>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</si>
  <si>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</si>
  <si>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</si>
  <si>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</si>
  <si>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</si>
  <si>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</si>
  <si>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</si>
  <si>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</si>
  <si>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</si>
  <si>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</si>
  <si>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</si>
  <si>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</si>
  <si>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</si>
  <si>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</si>
  <si>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</si>
  <si>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</si>
  <si>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</si>
  <si>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</si>
  <si>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</si>
  <si>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</si>
  <si>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</si>
  <si>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</si>
  <si>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</si>
  <si>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</si>
  <si>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</si>
  <si>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</si>
  <si>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</si>
  <si>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</si>
  <si>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</si>
  <si>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</si>
  <si>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</si>
  <si>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</si>
  <si>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</si>
  <si>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</si>
  <si>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</si>
  <si>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</si>
  <si>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</si>
  <si>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</si>
  <si>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</si>
  <si>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</si>
  <si>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</si>
  <si>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</si>
  <si>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</si>
  <si>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</si>
  <si>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</si>
  <si>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</si>
  <si>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</si>
  <si>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</si>
  <si>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</si>
  <si>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</si>
  <si>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</si>
  <si>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</si>
  <si>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</si>
  <si>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</si>
  <si>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</si>
  <si>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</si>
  <si>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</si>
  <si>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</si>
  <si>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</si>
  <si>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</si>
  <si>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</si>
  <si>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</si>
  <si>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</si>
  <si>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</si>
  <si>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</si>
  <si>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</si>
  <si>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</si>
  <si>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</si>
  <si>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</si>
  <si>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</si>
  <si>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</si>
  <si>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</si>
  <si>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</si>
  <si>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</si>
  <si>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</si>
  <si>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</si>
  <si>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</si>
  <si>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</si>
  <si>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</si>
  <si>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</si>
  <si>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</si>
  <si>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</si>
  <si>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</si>
  <si>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</si>
  <si>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</si>
  <si>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</si>
  <si>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</si>
  <si>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</si>
  <si>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</si>
  <si>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</si>
  <si>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</si>
  <si>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</si>
  <si>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</si>
  <si>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</si>
  <si>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</si>
  <si>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</si>
  <si>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</si>
  <si>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</si>
  <si>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</si>
  <si>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</si>
  <si>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</si>
  <si>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</si>
  <si>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</si>
  <si>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</si>
  <si>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</si>
  <si>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</si>
  <si>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</si>
  <si>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</si>
  <si>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</si>
  <si>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</si>
  <si>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</si>
  <si>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</si>
  <si>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</si>
  <si>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</si>
  <si>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</si>
  <si>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</si>
  <si>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</si>
  <si>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</si>
  <si>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</si>
  <si>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</si>
  <si>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</si>
  <si>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</si>
  <si>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</si>
  <si>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</si>
  <si>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</si>
  <si>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</si>
  <si>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</si>
  <si>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</si>
  <si>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</si>
  <si>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</si>
  <si>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</si>
  <si>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</si>
  <si>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</si>
  <si>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</si>
  <si>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</si>
  <si>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</si>
  <si>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</si>
  <si>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</si>
  <si>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</si>
  <si>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</si>
  <si>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</si>
  <si>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</si>
  <si>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</si>
  <si>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</si>
  <si>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</si>
  <si>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</si>
  <si>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</si>
  <si>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</si>
  <si>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</si>
  <si>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</si>
  <si>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</si>
  <si>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</si>
  <si>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</si>
  <si>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</si>
  <si>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</si>
  <si>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</si>
  <si>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</si>
  <si>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</si>
  <si>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</si>
  <si>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</si>
  <si>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</si>
  <si>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</si>
  <si>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</si>
  <si>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</si>
  <si>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</si>
  <si>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</si>
  <si>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</si>
  <si>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</si>
  <si>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</si>
  <si>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</si>
  <si>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</si>
  <si>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</si>
  <si>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</si>
  <si>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</si>
  <si>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</si>
  <si>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</si>
  <si>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</si>
  <si>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</si>
  <si>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</si>
  <si>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</si>
  <si>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</si>
  <si>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</si>
  <si>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</si>
  <si>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</si>
  <si>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</si>
  <si>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</si>
  <si>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</si>
  <si>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</si>
  <si>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</si>
  <si>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</si>
  <si>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</si>
  <si>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</si>
  <si>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</si>
  <si>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</si>
  <si>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</si>
  <si>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</si>
  <si>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</si>
  <si>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</si>
  <si>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</si>
  <si>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</si>
  <si>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</si>
  <si>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</si>
  <si>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</si>
  <si>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</si>
  <si>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</si>
  <si>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</si>
  <si>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</si>
  <si>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</si>
  <si>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</si>
  <si>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</si>
  <si>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</si>
  <si>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</si>
  <si>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</si>
  <si>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</si>
  <si>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</si>
  <si>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</si>
  <si>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</si>
  <si>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</si>
  <si>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</si>
  <si>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</si>
  <si>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</si>
  <si>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</si>
  <si>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</si>
  <si>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</si>
  <si>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</si>
  <si>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</si>
  <si>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</si>
  <si>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</si>
  <si>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</si>
  <si>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</si>
  <si>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</si>
  <si>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</si>
  <si>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</si>
  <si>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</si>
  <si>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</si>
  <si>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</si>
  <si>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</si>
  <si>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</si>
  <si>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</si>
  <si>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</si>
  <si>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</si>
  <si>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</si>
  <si>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</si>
  <si>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</si>
  <si>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</si>
  <si>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</si>
  <si>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</si>
  <si>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</si>
  <si>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</si>
  <si>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</si>
  <si>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</si>
  <si>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</si>
  <si>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</si>
  <si>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</si>
  <si>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</si>
  <si>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</si>
  <si>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</si>
  <si>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</si>
  <si>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</si>
  <si>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</si>
  <si>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</si>
  <si>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</si>
  <si>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</si>
  <si>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</si>
  <si>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</si>
  <si>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</si>
  <si>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</si>
  <si>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</si>
  <si>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</si>
  <si>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</si>
  <si>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</si>
  <si>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</si>
  <si>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</si>
  <si>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</si>
  <si>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</si>
  <si>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</si>
  <si>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</si>
  <si>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</si>
  <si>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</si>
  <si>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</si>
  <si>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</si>
  <si>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</si>
  <si>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</si>
  <si>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</si>
  <si>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</si>
  <si>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</si>
  <si>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</si>
  <si>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</si>
  <si>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</si>
  <si>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</si>
  <si>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</si>
  <si>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</si>
  <si>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</si>
  <si>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</si>
  <si>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</si>
  <si>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</si>
  <si>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</si>
  <si>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</si>
  <si>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</si>
  <si>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</si>
  <si>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</si>
  <si>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</si>
  <si>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</si>
  <si>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</si>
  <si>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</si>
  <si>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</si>
  <si>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</si>
  <si>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</si>
  <si>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</si>
  <si>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</si>
  <si>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</si>
  <si>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</si>
  <si>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</si>
  <si>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</si>
  <si>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</si>
  <si>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</si>
  <si>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</si>
  <si>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</si>
  <si>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</si>
  <si>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</si>
  <si>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</si>
  <si>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</si>
  <si>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</si>
  <si>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</si>
  <si>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</si>
  <si>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</si>
  <si>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</si>
  <si>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</si>
  <si>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</si>
  <si>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</si>
  <si>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</si>
  <si>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</si>
  <si>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</si>
  <si>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</si>
  <si>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</si>
  <si>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</si>
  <si>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</si>
  <si>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</si>
  <si>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</si>
  <si>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</si>
  <si>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</si>
  <si>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</si>
  <si>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</si>
  <si>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</si>
  <si>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</si>
  <si>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</si>
  <si>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</si>
  <si>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</si>
  <si>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</si>
  <si>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</si>
  <si>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</si>
  <si>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</si>
  <si>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</si>
  <si>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</si>
  <si>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</si>
  <si>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</si>
  <si>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</si>
  <si>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</si>
  <si>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</si>
  <si>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</si>
  <si>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</si>
  <si>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</si>
  <si>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</si>
  <si>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</si>
  <si>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</si>
  <si>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</si>
  <si>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</si>
  <si>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</si>
  <si>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</si>
  <si>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</si>
  <si>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</si>
  <si>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</si>
  <si>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</si>
  <si>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</si>
  <si>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</si>
  <si>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</si>
  <si>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</si>
  <si>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</si>
  <si>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</si>
  <si>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</si>
  <si>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</si>
  <si>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</si>
  <si>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</si>
  <si>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</si>
  <si>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</si>
  <si>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</si>
  <si>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</si>
  <si>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</si>
  <si>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</si>
  <si>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</si>
  <si>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</si>
  <si>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</si>
  <si>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</si>
  <si>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</si>
  <si>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</si>
  <si>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</si>
  <si>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</si>
  <si>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</si>
  <si>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</si>
  <si>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</si>
  <si>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</si>
  <si>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</si>
  <si>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</si>
  <si>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</si>
  <si>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</si>
  <si>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</si>
  <si>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</si>
  <si>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</si>
  <si>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</si>
  <si>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</si>
  <si>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</si>
  <si>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</si>
  <si>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</si>
  <si>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</si>
  <si>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</si>
  <si>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</si>
  <si>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</si>
  <si>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</si>
  <si>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</si>
  <si>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</si>
  <si>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</si>
  <si>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</si>
  <si>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</si>
  <si>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</si>
  <si>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</si>
  <si>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</si>
  <si>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</si>
  <si>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</si>
  <si>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</si>
  <si>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</si>
  <si>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</si>
  <si>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</si>
  <si>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</si>
  <si>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</si>
  <si>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</si>
  <si>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</si>
  <si>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</si>
  <si>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</si>
  <si>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</si>
  <si>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</si>
  <si>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</si>
  <si>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</si>
  <si>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</si>
  <si>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</si>
  <si>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</si>
  <si>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</si>
  <si>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</si>
  <si>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</si>
  <si>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</si>
  <si>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</si>
  <si>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</si>
  <si>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</si>
  <si>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</si>
  <si>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</si>
  <si>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</si>
  <si>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</si>
  <si>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</si>
  <si>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</si>
  <si>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</si>
  <si>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</si>
  <si>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</si>
  <si>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</si>
  <si>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</si>
  <si>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</si>
  <si>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</si>
  <si>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</si>
  <si>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</si>
  <si>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</si>
  <si>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</si>
  <si>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</si>
  <si>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</si>
  <si>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</si>
  <si>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</si>
  <si>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</si>
  <si>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</si>
  <si>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</si>
  <si>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</si>
  <si>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</si>
  <si>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</si>
  <si>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</si>
  <si>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</si>
  <si>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</si>
  <si>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</si>
  <si>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</si>
  <si>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</si>
  <si>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</si>
  <si>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</si>
  <si>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</si>
  <si>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</si>
  <si>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</si>
  <si>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</si>
  <si>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</si>
  <si>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</si>
  <si>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</si>
  <si>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</si>
  <si>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</si>
  <si>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</si>
  <si>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2021-27-27001642020_900504806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</si>
</sst>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635</v>
      </c>
      <c r="K20" s="150">
        <v>927913725</v>
      </c>
      <c r="L20" s="151"/>
      <c r="M20" s="151">
        <v>44561</v>
      </c>
      <c r="N20" s="134">
        <f>+(M20-L20)/30</f>
        <v>1485.3666666666666</v>
      </c>
      <c r="O20" s="137"/>
      <c r="U20" s="133"/>
      <c r="V20" s="105">
        <f ca="1">NOW()</f>
        <v>44194.530451388891</v>
      </c>
      <c r="W20" s="105">
        <f ca="1">NOW()</f>
        <v>44194.530451388891</v>
      </c>
    </row>
    <row r="21" spans="1:23" ht="30" customHeight="1" outlineLevel="1" x14ac:dyDescent="0.25">
      <c r="A21" s="9"/>
      <c r="B21" s="71"/>
      <c r="C21" s="5"/>
      <c r="D21" s="5"/>
      <c r="E21" s="5"/>
      <c r="F21" s="5"/>
      <c r="G21" s="5"/>
      <c r="H21" s="70"/>
      <c r="I21" s="148" t="s">
        <v>628</v>
      </c>
      <c r="J21" s="149" t="s">
        <v>652</v>
      </c>
      <c r="K21" s="150"/>
      <c r="L21" s="151"/>
      <c r="M21" s="151"/>
      <c r="N21" s="134">
        <f t="shared" ref="N21:N35" si="0">+(M21-L21)/30</f>
        <v>0</v>
      </c>
      <c r="O21" s="138"/>
    </row>
    <row r="22" spans="1:23" ht="30" customHeight="1" outlineLevel="1" x14ac:dyDescent="0.25">
      <c r="A22" s="9"/>
      <c r="B22" s="71"/>
      <c r="C22" s="5"/>
      <c r="D22" s="5"/>
      <c r="E22" s="5"/>
      <c r="F22" s="5"/>
      <c r="G22" s="5"/>
      <c r="H22" s="70"/>
      <c r="I22" s="148" t="s">
        <v>628</v>
      </c>
      <c r="J22" s="149" t="s">
        <v>646</v>
      </c>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2728</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46395686.25</v>
      </c>
      <c r="F185" s="92"/>
      <c r="G185" s="93"/>
      <c r="H185" s="88"/>
      <c r="I185" s="90" t="s">
        <v>2627</v>
      </c>
      <c r="J185" s="164">
        <f>+SUM(M179:M183)</f>
        <v>0.03</v>
      </c>
      <c r="K185" s="234" t="s">
        <v>2628</v>
      </c>
      <c r="L185" s="234"/>
      <c r="M185" s="94">
        <f>+J185*(SUM(K20:K35))</f>
        <v>27837411.75</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2020-12-29T17:43:56Z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