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LA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<sst xmlns="http://schemas.openxmlformats.org/spreadsheetml/2006/main" count="3083" uniqueCount="2696">
  <si>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</si>
  <si>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</si>
  <si>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</si>
  <si>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</si>
  <si>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</si>
  <si>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</si>
  <si>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</si>
  <si>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</si>
  <si>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</si>
  <si>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</si>
  <si>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</si>
  <si>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</si>
  <si>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</si>
  <si>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</si>
  <si>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</si>
  <si>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</si>
  <si>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</si>
  <si>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</si>
  <si>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</si>
  <si>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</si>
  <si>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</si>
  <si>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</si>
  <si>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</si>
  <si>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</si>
  <si>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</si>
  <si>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</si>
  <si>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</si>
  <si>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</si>
  <si>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</si>
  <si>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</si>
  <si>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</si>
  <si>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</si>
  <si>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</si>
  <si>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</si>
  <si>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</si>
  <si>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</si>
  <si>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</si>
  <si>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</si>
  <si>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</si>
  <si>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</si>
  <si>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</si>
  <si>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</si>
  <si>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</si>
  <si>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</si>
  <si>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</si>
  <si>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</si>
  <si>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</si>
  <si>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</si>
  <si>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</si>
  <si>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</si>
  <si>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</si>
  <si>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</si>
  <si>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</si>
  <si>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</si>
  <si>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</si>
  <si>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</si>
  <si>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</si>
  <si>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</si>
  <si>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</si>
  <si>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</si>
  <si>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</si>
  <si>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</si>
  <si>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</si>
  <si>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</si>
  <si>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</si>
  <si>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</si>
  <si>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</si>
  <si>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</si>
  <si>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</si>
  <si>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</si>
  <si>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</si>
  <si>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</si>
  <si>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</si>
  <si>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</si>
  <si>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</si>
  <si>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</si>
  <si>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</si>
  <si>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</si>
  <si>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</si>
  <si>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</si>
  <si>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</si>
  <si>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</si>
  <si>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</si>
  <si>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</si>
  <si>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</si>
  <si>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</si>
  <si>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</si>
  <si>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</si>
  <si>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</si>
  <si>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</si>
  <si>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</si>
  <si>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</si>
  <si>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</si>
  <si>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</si>
  <si>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</si>
  <si>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</si>
  <si>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</si>
  <si>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</si>
  <si>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</si>
  <si>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</si>
  <si>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</si>
  <si>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</si>
  <si>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</si>
  <si>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</si>
  <si>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</si>
  <si>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</si>
  <si>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</si>
  <si>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</si>
  <si>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</si>
  <si>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</si>
  <si>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</si>
  <si>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</si>
  <si>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</si>
  <si>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</si>
  <si>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</si>
  <si>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</si>
  <si>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</si>
  <si>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</si>
  <si>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</si>
  <si>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</si>
  <si>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</si>
  <si>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</si>
  <si>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</si>
  <si>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</si>
  <si>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</si>
  <si>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</si>
  <si>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</si>
  <si>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</si>
  <si>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</si>
  <si>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</si>
  <si>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</si>
  <si>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</si>
  <si>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</si>
  <si>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</si>
  <si>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</si>
  <si>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</si>
  <si>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</si>
  <si>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</si>
  <si>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</si>
  <si>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</si>
  <si>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</si>
  <si>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</si>
  <si>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</si>
  <si>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</si>
  <si>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</si>
  <si>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</si>
  <si>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</si>
  <si>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</si>
  <si>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</si>
  <si>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</si>
  <si>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</si>
  <si>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</si>
  <si>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</si>
  <si>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</si>
  <si>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</si>
  <si>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</si>
  <si>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</si>
  <si>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</si>
  <si>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</si>
  <si>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</si>
  <si>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</si>
  <si>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</si>
  <si>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</si>
  <si>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</si>
  <si>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</si>
  <si>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</si>
  <si>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</si>
  <si>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</si>
  <si>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</si>
  <si>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</si>
  <si>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</si>
  <si>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</si>
  <si>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</si>
  <si>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</si>
  <si>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</si>
  <si>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</si>
  <si>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</si>
  <si>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</si>
  <si>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</si>
  <si>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</si>
  <si>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</si>
  <si>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</si>
  <si>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</si>
  <si>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</si>
  <si>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</si>
  <si>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</si>
  <si>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</si>
  <si>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</si>
  <si>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</si>
  <si>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</si>
  <si>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</si>
  <si>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</si>
  <si>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</si>
  <si>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</si>
  <si>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</si>
  <si>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</si>
  <si>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</si>
  <si>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</si>
  <si>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</si>
  <si>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</si>
  <si>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</si>
  <si>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</si>
  <si>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</si>
  <si>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</si>
  <si>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</si>
  <si>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</si>
  <si>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</si>
  <si>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</si>
  <si>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</si>
  <si>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</si>
  <si>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</si>
  <si>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</si>
  <si>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</si>
  <si>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</si>
  <si>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</si>
  <si>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</si>
  <si>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</si>
  <si>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</si>
  <si>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</si>
  <si>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</si>
  <si>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</si>
  <si>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</si>
  <si>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</si>
  <si>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</si>
  <si>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</si>
  <si>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</si>
  <si>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</si>
  <si>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</si>
  <si>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</si>
  <si>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</si>
  <si>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</si>
  <si>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</si>
  <si>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</si>
  <si>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</si>
  <si>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</si>
  <si>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</si>
  <si>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</si>
  <si>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</si>
  <si>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</si>
  <si>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</si>
  <si>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</si>
  <si>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</si>
  <si>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</si>
  <si>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</si>
  <si>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</si>
  <si>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</si>
  <si>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</si>
  <si>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</si>
  <si>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</si>
  <si>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</si>
  <si>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</si>
  <si>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</si>
  <si>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</si>
  <si>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</si>
  <si>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</si>
  <si>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</si>
  <si>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</si>
  <si>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</si>
  <si>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</si>
  <si>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</si>
  <si>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</si>
  <si>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</si>
  <si>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</si>
  <si>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</si>
  <si>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</si>
  <si>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</si>
  <si>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</si>
  <si>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</si>
  <si>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</si>
  <si>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</si>
  <si>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</si>
  <si>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</si>
  <si>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</si>
  <si>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</si>
  <si>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</si>
  <si>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</si>
  <si>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</si>
  <si>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</si>
  <si>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</si>
  <si>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</si>
  <si>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</si>
  <si>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</si>
  <si>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</si>
  <si>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</si>
  <si>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</si>
  <si>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</si>
  <si>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</si>
  <si>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</si>
  <si>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</si>
  <si>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</si>
  <si>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</si>
  <si>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</si>
  <si>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</si>
  <si>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</si>
  <si>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</si>
  <si>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</si>
  <si>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</si>
  <si>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</si>
  <si>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</si>
  <si>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</si>
  <si>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</si>
  <si>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</si>
  <si>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</si>
  <si>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</si>
  <si>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</si>
  <si>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</si>
  <si>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</si>
  <si>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</si>
  <si>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</si>
  <si>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</si>
  <si>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</si>
  <si>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</si>
  <si>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</si>
  <si>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</si>
  <si>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</si>
  <si>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</si>
  <si>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</si>
  <si>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</si>
  <si>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</si>
  <si>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</si>
  <si>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</si>
  <si>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</si>
  <si>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</si>
  <si>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</si>
  <si>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</si>
  <si>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</si>
  <si>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</si>
  <si>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</si>
  <si>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</si>
  <si>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</si>
  <si>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</si>
  <si>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</si>
  <si>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</si>
  <si>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</si>
  <si>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</si>
  <si>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</si>
  <si>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</si>
  <si>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</si>
  <si>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</si>
  <si>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</si>
  <si>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</si>
  <si>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</si>
  <si>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</si>
  <si>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</si>
  <si>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</si>
  <si>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</si>
  <si>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</si>
  <si>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</si>
  <si>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</si>
  <si>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</si>
  <si>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</si>
  <si>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</si>
  <si>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</si>
  <si>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</si>
  <si>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</si>
  <si>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</si>
  <si>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</si>
  <si>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</si>
  <si>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</si>
  <si>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</si>
  <si>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</si>
  <si>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</si>
  <si>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</si>
  <si>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</si>
  <si>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</si>
  <si>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</si>
  <si>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</si>
  <si>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</si>
  <si>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</si>
  <si>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</si>
  <si>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</si>
  <si>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</si>
  <si>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</si>
  <si>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</si>
  <si>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</si>
  <si>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</si>
  <si>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</si>
  <si>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</si>
  <si>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</si>
  <si>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</si>
  <si>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</si>
  <si>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</si>
  <si>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</si>
  <si>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</si>
  <si>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</si>
  <si>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</si>
  <si>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</si>
  <si>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</si>
  <si>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</si>
  <si>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</si>
  <si>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</si>
  <si>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</si>
  <si>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</si>
  <si>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</si>
  <si>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</si>
  <si>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</si>
  <si>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</si>
  <si>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</si>
  <si>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</si>
  <si>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</si>
  <si>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</si>
  <si>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</si>
  <si>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</si>
  <si>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</si>
  <si>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</si>
  <si>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</si>
  <si>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</si>
  <si>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</si>
  <si>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</si>
  <si>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</si>
  <si>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</si>
  <si>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</si>
  <si>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</si>
  <si>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</si>
  <si>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</si>
  <si>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</si>
  <si>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</si>
  <si>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</si>
  <si>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</si>
  <si>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</si>
  <si>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</si>
  <si>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</si>
  <si>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</si>
  <si>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</si>
  <si>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</si>
  <si>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</si>
  <si>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</si>
  <si>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</si>
  <si>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</si>
  <si>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</si>
  <si>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</si>
  <si>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</si>
  <si>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</si>
  <si>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</si>
  <si>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</si>
  <si>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</si>
  <si>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</si>
  <si>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</si>
  <si>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</si>
  <si>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</si>
  <si>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</si>
  <si>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</si>
  <si>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</si>
  <si>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</si>
  <si>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</si>
  <si>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</si>
  <si>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</si>
  <si>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</si>
  <si>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</si>
  <si>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</si>
  <si>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</si>
  <si>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</si>
  <si>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</si>
  <si>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</si>
  <si>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</si>
  <si>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</si>
  <si>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</si>
  <si>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</si>
  <si>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</si>
  <si>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</si>
  <si>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</si>
  <si>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</si>
  <si>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</si>
  <si>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</si>
  <si>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</si>
  <si>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</si>
  <si>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</si>
  <si>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</si>
  <si>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</si>
  <si>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</si>
  <si>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</si>
  <si>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</si>
  <si>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</si>
  <si>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</si>
  <si>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</si>
  <si>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</si>
  <si>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</si>
  <si>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</si>
  <si>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</si>
  <si>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</si>
  <si>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</si>
  <si>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</si>
  <si>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</si>
  <si>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</si>
  <si>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</si>
  <si>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</si>
  <si>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</si>
  <si>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</si>
  <si>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</si>
  <si>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</si>
  <si>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</si>
  <si>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</si>
  <si>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</si>
  <si>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</si>
  <si>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</si>
  <si>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</si>
  <si>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</si>
  <si>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</si>
  <si>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</si>
  <si>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</si>
  <si>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</si>
  <si>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</si>
  <si>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</si>
  <si>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</si>
  <si>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</si>
  <si>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</si>
  <si>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</si>
  <si>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</si>
  <si>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</si>
  <si>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</si>
  <si>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</si>
  <si>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</si>
  <si>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</si>
  <si>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</si>
  <si>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</si>
  <si>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</si>
  <si>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</si>
  <si>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</si>
  <si>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</si>
  <si>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</si>
  <si>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</si>
  <si>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</si>
  <si>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</si>
  <si>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</si>
  <si>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</si>
  <si>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</si>
  <si>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</si>
  <si>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</si>
  <si>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</si>
  <si>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</si>
  <si>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</si>
  <si>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</si>
  <si>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</si>
  <si>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</si>
  <si>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</si>
  <si>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</si>
  <si>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</si>
  <si>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</si>
  <si>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</si>
  <si>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</si>
  <si>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</si>
  <si>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</si>
  <si>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</si>
  <si>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</si>
  <si>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</si>
  <si>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</si>
  <si>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</si>
  <si>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</si>
  <si>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</si>
  <si>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</si>
  <si>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</si>
  <si>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</si>
  <si>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</si>
  <si>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</si>
  <si>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</si>
  <si>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</si>
  <si>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</si>
  <si>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</si>
  <si>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</si>
  <si>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</si>
  <si>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</si>
  <si>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</si>
  <si>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</si>
  <si>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</si>
  <si>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</si>
  <si>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</si>
  <si>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</si>
  <si>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</si>
  <si>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</si>
  <si>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</si>
  <si>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</si>
  <si>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</si>
  <si>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</si>
  <si>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</si>
  <si>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</si>
  <si>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</si>
  <si>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</si>
  <si>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</si>
  <si>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</si>
  <si>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</si>
  <si>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</si>
  <si>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</si>
  <si>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</si>
  <si>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</si>
  <si>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</si>
  <si>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</si>
  <si>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</si>
  <si>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</si>
  <si>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</si>
  <si>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</si>
  <si>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</si>
  <si>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</si>
  <si>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</si>
  <si>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</si>
  <si>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</si>
  <si>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</si>
  <si>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</si>
  <si>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</si>
  <si>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</si>
  <si>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</si>
  <si>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</si>
  <si>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</si>
  <si>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</si>
  <si>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</si>
  <si>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</si>
  <si>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</si>
  <si>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</si>
  <si>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</si>
  <si>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</si>
  <si>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</si>
  <si>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</si>
  <si>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</si>
  <si>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</si>
  <si>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</si>
  <si>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</si>
  <si>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</si>
  <si>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</si>
  <si>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</si>
  <si>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</si>
  <si>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</si>
  <si>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</si>
  <si>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</si>
  <si>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</si>
  <si>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</si>
  <si>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</si>
  <si>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</si>
  <si>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</si>
  <si>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</si>
  <si>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</si>
  <si>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</si>
  <si>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</si>
  <si>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</si>
  <si>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</si>
  <si>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</si>
  <si>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</si>
  <si>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</si>
  <si>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</si>
  <si>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</si>
  <si>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</si>
  <si>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</si>
  <si>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</si>
  <si>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</si>
  <si>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</si>
  <si>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</si>
  <si>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</si>
  <si>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</si>
  <si>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</si>
  <si>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</si>
  <si>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</si>
  <si>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</si>
  <si>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</si>
  <si>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</si>
  <si>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</si>
  <si>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</si>
  <si>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</si>
  <si>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</si>
  <si>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</si>
  <si>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</si>
  <si>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</si>
  <si>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</si>
  <si>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</si>
  <si>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</si>
  <si>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</si>
  <si>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</si>
  <si>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</si>
  <si>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</si>
  <si>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</si>
  <si>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</si>
  <si>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</si>
  <si>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</si>
  <si>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</si>
  <si>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</si>
  <si>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</si>
  <si>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</si>
  <si>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</si>
  <si>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</si>
  <si>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</si>
  <si>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</si>
  <si>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</si>
  <si>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</si>
  <si>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</si>
  <si>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</si>
  <si>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</si>
  <si>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</si>
  <si>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</si>
  <si>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</si>
  <si>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</si>
  <si>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</si>
  <si>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</si>
  <si>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</si>
  <si>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</si>
  <si>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</si>
  <si>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</si>
  <si>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</si>
  <si>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</si>
  <si>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</si>
  <si>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</si>
  <si>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</si>
  <si>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</si>
  <si>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</si>
  <si>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</si>
  <si>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</si>
  <si>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</si>
  <si>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</si>
  <si>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</si>
  <si>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</si>
  <si>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</si>
  <si>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</si>
  <si>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</si>
  <si>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</si>
  <si>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</si>
  <si>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</si>
  <si>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</si>
  <si>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</si>
  <si>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</si>
  <si>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</si>
  <si>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</si>
  <si>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</si>
  <si>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</si>
  <si>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</si>
  <si>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</si>
  <si>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</si>
  <si>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</si>
  <si>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</si>
  <si>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</si>
  <si>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</si>
  <si>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</si>
  <si>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</si>
  <si>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</si>
  <si>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</si>
  <si>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</si>
  <si>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</si>
  <si>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</si>
  <si>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</si>
  <si>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</si>
  <si>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</si>
  <si>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</si>
  <si>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</si>
  <si>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</si>
  <si>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</si>
  <si>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</si>
  <si>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</si>
  <si>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</si>
  <si>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</si>
  <si>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</si>
  <si>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</si>
  <si>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</si>
  <si>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</si>
  <si>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</si>
  <si>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</si>
  <si>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</si>
  <si>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</si>
  <si>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</si>
  <si>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</si>
  <si>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</si>
  <si>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</si>
  <si>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</si>
  <si>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</si>
  <si>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</si>
  <si>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</si>
  <si>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</si>
  <si>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</si>
  <si>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</si>
  <si>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</si>
  <si>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</si>
  <si>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</si>
  <si>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</si>
  <si>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</si>
  <si>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</si>
  <si>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</si>
  <si>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</si>
  <si>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</si>
  <si>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</si>
  <si>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</si>
  <si>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</si>
  <si>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</si>
  <si>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</si>
  <si>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</si>
  <si>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</si>
  <si>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</si>
  <si>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</si>
  <si>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</si>
  <si>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</si>
  <si>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</si>
  <si>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</si>
  <si>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</si>
  <si>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</si>
  <si>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</si>
  <si>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</si>
  <si>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</si>
  <si>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</si>
  <si>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</si>
  <si>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</si>
  <si>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</si>
  <si>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</si>
  <si>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</si>
  <si>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</si>
  <si>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</si>
  <si>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</si>
  <si>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</si>
  <si>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</si>
  <si>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</si>
  <si>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</si>
  <si>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</si>
  <si>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</si>
  <si>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</si>
  <si>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</si>
  <si>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</si>
  <si>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</si>
  <si>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</si>
  <si>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</si>
  <si>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</si>
  <si>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</si>
  <si>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</si>
  <si>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</si>
  <si>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</si>
  <si>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</si>
  <si>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</si>
  <si>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</si>
  <si>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</si>
  <si>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</si>
  <si>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</si>
  <si>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</si>
  <si>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</si>
  <si>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</si>
  <si>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</si>
  <si>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</si>
  <si>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</si>
  <si>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</si>
  <si>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</si>
  <si>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</si>
  <si>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</si>
  <si>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</si>
  <si>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</si>
  <si>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</si>
  <si>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</si>
  <si>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</si>
  <si>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</si>
  <si>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</si>
  <si>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</si>
  <si>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</si>
  <si>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</si>
  <si>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</si>
  <si>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</si>
  <si>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</si>
  <si>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</si>
  <si>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</si>
  <si>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</si>
  <si>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</si>
  <si>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</si>
  <si>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</si>
  <si>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</si>
  <si>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</si>
  <si>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</si>
  <si>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</si>
  <si>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</si>
  <si>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</si>
  <si>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</si>
  <si>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</si>
  <si>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</si>
  <si>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</si>
  <si>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</si>
  <si>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</si>
  <si>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</si>
  <si>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</si>
  <si>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</si>
  <si>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</si>
  <si>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</si>
  <si>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</si>
  <si>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</si>
  <si>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</si>
  <si>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</si>
  <si>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</si>
  <si>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</si>
  <si>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</si>
  <si>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</si>
  <si>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</si>
  <si>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</si>
  <si>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</si>
  <si>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</si>
  <si>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</si>
  <si>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</si>
  <si>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</si>
  <si>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</si>
  <si>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</si>
  <si>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</si>
  <si>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</si>
  <si>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</si>
  <si>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</si>
  <si>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</si>
  <si>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</si>
  <si>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</si>
  <si>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</si>
  <si>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</si>
  <si>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</si>
  <si>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</si>
  <si>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</si>
  <si>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</si>
  <si>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</si>
  <si>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</si>
  <si>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</si>
  <si>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</si>
  <si>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</si>
  <si>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</si>
  <si>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</si>
  <si>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</si>
  <si>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</si>
  <si>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</si>
  <si>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</si>
  <si>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</si>
  <si>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</si>
  <si>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</si>
  <si>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</si>
  <si>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</si>
  <si>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</si>
  <si>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</si>
  <si>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</si>
  <si>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</si>
  <si>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</si>
  <si>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</si>
  <si>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</si>
  <si>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</si>
  <si>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</si>
  <si>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</si>
  <si>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</si>
  <si>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</si>
  <si>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</si>
  <si>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</si>
  <si>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</si>
  <si>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</si>
  <si>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</si>
  <si>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</si>
  <si>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</si>
  <si>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</si>
  <si>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</si>
  <si>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</si>
  <si>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</si>
  <si>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</si>
  <si>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</si>
  <si>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</si>
  <si>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</si>
  <si>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</si>
  <si>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</si>
  <si>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</si>
  <si>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</si>
  <si>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</si>
  <si>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</si>
  <si>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</si>
  <si>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</si>
  <si>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</si>
  <si>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</si>
  <si>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</si>
  <si>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</si>
  <si>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</si>
  <si>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</si>
  <si>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</si>
  <si>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</si>
  <si>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</si>
  <si>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</si>
  <si>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</si>
  <si>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</si>
  <si>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</si>
  <si>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</si>
  <si>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</si>
  <si>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</si>
  <si>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</si>
  <si>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</si>
  <si>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</si>
  <si>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</si>
  <si>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</si>
  <si>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</si>
  <si>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</si>
  <si>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</si>
  <si>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</si>
  <si>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</si>
  <si>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</si>
  <si>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</si>
  <si>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</si>
  <si>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</si>
  <si>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</si>
  <si>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</si>
  <si>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</si>
  <si>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</si>
  <si>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</si>
  <si>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</si>
  <si>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</si>
  <si>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</si>
  <si>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</si>
  <si>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</si>
  <si>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</si>
  <si>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</si>
  <si>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</si>
  <si>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</si>
  <si>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</si>
  <si>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</si>
  <si>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</si>
  <si>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</si>
  <si>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</si>
  <si>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</si>
  <si>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</si>
  <si>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</si>
  <si>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</si>
  <si>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</si>
  <si>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</si>
  <si>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</si>
  <si>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</si>
  <si>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</si>
  <si>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</si>
  <si>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</si>
  <si>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</si>
  <si>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</si>
  <si>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</si>
  <si>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</si>
  <si>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</si>
  <si>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</si>
  <si>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</si>
  <si>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</si>
  <si>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</si>
  <si>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</si>
  <si>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</si>
  <si>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</si>
  <si>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</si>
  <si>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</si>
  <si>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</si>
  <si>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</si>
  <si>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</si>
  <si>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</si>
  <si>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</si>
  <si>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</si>
  <si>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</si>
  <si>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</si>
  <si>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</si>
  <si>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</si>
  <si>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</si>
  <si>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</si>
  <si>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</si>
  <si>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</si>
  <si>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</si>
  <si>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</si>
  <si>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</si>
  <si>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</si>
  <si>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</si>
  <si>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</si>
  <si>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</si>
  <si>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</si>
  <si>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</si>
  <si>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</si>
  <si>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</si>
  <si>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</si>
  <si>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</si>
  <si>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</si>
  <si>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</si>
  <si>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</si>
  <si>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</si>
  <si>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</si>
  <si>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</si>
  <si>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</si>
  <si>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</si>
  <si>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</si>
  <si>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</si>
  <si>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</si>
  <si>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</si>
  <si>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</si>
  <si>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</si>
  <si>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</si>
  <si>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</si>
  <si>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</si>
  <si>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</si>
  <si>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</si>
  <si>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</si>
  <si>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</si>
  <si>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</si>
  <si>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</si>
  <si>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</si>
  <si>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</si>
  <si>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</si>
  <si>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</si>
  <si>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</si>
  <si>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</si>
  <si>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</si>
  <si>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</si>
  <si>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</si>
  <si>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</si>
  <si>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</si>
  <si>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</si>
  <si>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</si>
  <si>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</si>
  <si>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</si>
  <si>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</si>
  <si>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</si>
  <si>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</si>
  <si>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</si>
  <si>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</si>
  <si>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</si>
  <si>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</si>
  <si>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</si>
  <si>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</si>
  <si>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</si>
  <si>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</si>
  <si>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</si>
  <si>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</si>
  <si>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</si>
  <si>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</si>
  <si>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</si>
  <si>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</si>
  <si>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</si>
  <si>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</si>
  <si>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</si>
  <si>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</si>
  <si>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</si>
  <si>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</si>
  <si>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</si>
  <si>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</si>
  <si>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</si>
  <si>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</si>
  <si>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</si>
  <si>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</si>
  <si>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</si>
  <si>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</si>
  <si>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</si>
  <si>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</si>
  <si>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</si>
  <si>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</si>
  <si>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</si>
  <si>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</si>
  <si>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</si>
  <si>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</si>
  <si>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</si>
  <si>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</si>
  <si>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</si>
  <si>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</si>
  <si>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</si>
  <si>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</si>
  <si>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</si>
  <si>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</si>
  <si>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</si>
  <si>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</si>
  <si>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</si>
  <si>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</si>
  <si>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</si>
  <si>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</si>
  <si>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</si>
  <si>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</si>
  <si>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</si>
  <si>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</si>
  <si>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</si>
  <si>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</si>
  <si>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</si>
  <si>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</si>
  <si>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</si>
  <si>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</si>
  <si>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</si>
  <si>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</si>
  <si>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</si>
  <si>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</si>
  <si>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</si>
  <si>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</si>
  <si>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</si>
  <si>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</si>
  <si>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</si>
  <si>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</si>
  <si>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</si>
  <si>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</si>
  <si>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</si>
  <si>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</si>
  <si>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</si>
  <si>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</si>
  <si>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</si>
  <si>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</si>
  <si>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</si>
  <si>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</si>
  <si>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</si>
  <si>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</si>
  <si>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</si>
  <si>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</si>
  <si>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</si>
  <si>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</si>
  <si>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</si>
  <si>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</si>
  <si>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</si>
  <si>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</si>
  <si>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</si>
  <si>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</si>
  <si>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</si>
  <si>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</si>
  <si>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</si>
  <si>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</si>
  <si>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</si>
  <si>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</si>
  <si>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</si>
  <si>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</si>
  <si>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</si>
  <si>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</si>
  <si>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</si>
  <si>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</si>
  <si>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</si>
  <si>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</si>
  <si>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</si>
  <si>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</si>
  <si>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</si>
  <si>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</si>
  <si>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</si>
  <si>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</si>
  <si>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</si>
  <si>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</si>
  <si>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</si>
  <si>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</si>
  <si>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</si>
  <si>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</si>
  <si>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</si>
  <si>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</si>
  <si>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</si>
  <si>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</si>
  <si>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</si>
  <si>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</si>
  <si>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</si>
  <si>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</si>
  <si>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</si>
  <si>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</si>
  <si>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</si>
  <si>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</si>
  <si>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</si>
  <si>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</si>
  <si>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</si>
  <si>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</si>
  <si>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</si>
  <si>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</si>
  <si>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</si>
  <si>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</si>
  <si>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</si>
  <si>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</si>
  <si>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</si>
  <si>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</si>
  <si>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</si>
  <si>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</si>
  <si>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</si>
  <si>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</si>
  <si>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</si>
  <si>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</si>
  <si>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</si>
  <si>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</si>
  <si>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</si>
  <si>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</si>
  <si>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</si>
  <si>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</si>
  <si>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</si>
  <si>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</si>
  <si>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</si>
  <si>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</si>
  <si>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</si>
  <si>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</si>
  <si>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</si>
  <si>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</si>
  <si>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</si>
  <si>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</si>
  <si>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</si>
  <si>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</si>
  <si>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</si>
  <si>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</si>
  <si>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</si>
  <si>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</si>
  <si>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</si>
  <si>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</si>
  <si>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</si>
  <si>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</si>
  <si>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</si>
  <si>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</si>
  <si>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</si>
  <si>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</si>
  <si>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</si>
  <si>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</si>
  <si>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</si>
  <si>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</si>
  <si>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</si>
  <si>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</si>
  <si>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</si>
  <si>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</si>
  <si>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</si>
  <si>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</si>
  <si>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</si>
  <si>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</si>
  <si>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</si>
  <si>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</si>
  <si>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</si>
  <si>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</si>
  <si>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</si>
  <si>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</si>
  <si>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</si>
  <si>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</si>
  <si>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</si>
  <si>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</si>
  <si>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</si>
  <si>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</si>
  <si>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</si>
  <si>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</si>
  <si>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</si>
  <si>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</si>
  <si>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</si>
  <si>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</si>
  <si>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</si>
  <si>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</si>
  <si>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</si>
  <si>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</si>
  <si>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</si>
  <si>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</si>
  <si>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</si>
  <si>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</si>
  <si>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</si>
  <si>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</si>
  <si>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</si>
  <si>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</si>
  <si>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</si>
  <si>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</si>
  <si>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</si>
  <si>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</si>
  <si>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</si>
  <si>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</si>
  <si>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</si>
  <si>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</si>
  <si>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</si>
  <si>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</si>
  <si>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</si>
  <si>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</si>
  <si>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</si>
  <si>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</si>
  <si>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</si>
  <si>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</si>
  <si>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</si>
  <si>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</si>
  <si>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</si>
  <si>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</si>
  <si>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</si>
  <si>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</si>
  <si>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</si>
  <si>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</si>
  <si>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</si>
  <si>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</si>
  <si>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</si>
  <si>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</si>
  <si>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</si>
  <si>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</si>
  <si>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</si>
  <si>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</si>
  <si>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</si>
  <si>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</si>
  <si>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</si>
  <si>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</si>
  <si>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</si>
  <si>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</si>
  <si>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</si>
  <si>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</si>
  <si>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</si>
  <si>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</si>
  <si>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</si>
  <si>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</si>
  <si>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</si>
  <si>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</si>
  <si>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</si>
  <si>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</si>
  <si>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</si>
  <si>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</si>
  <si>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</si>
  <si>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</si>
  <si>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</si>
  <si>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</si>
  <si>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</si>
  <si>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</si>
  <si>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</si>
  <si>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</si>
  <si>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</si>
  <si>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</si>
  <si>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</si>
  <si>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</si>
  <si>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</si>
  <si>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</si>
  <si>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</si>
  <si>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</si>
  <si>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</si>
  <si>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</si>
  <si>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</si>
  <si>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</si>
  <si>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</si>
  <si>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</si>
  <si>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</si>
  <si>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</si>
  <si>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</si>
  <si>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</si>
  <si>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</si>
  <si>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</si>
  <si>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</si>
  <si>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</si>
  <si>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</si>
  <si>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</si>
  <si>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</si>
  <si>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</si>
  <si>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</si>
  <si>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</si>
  <si>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</si>
  <si>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</si>
  <si>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</si>
  <si>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</si>
  <si>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</si>
  <si>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</si>
  <si>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</si>
  <si>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</si>
  <si>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</si>
  <si>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</si>
  <si>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</si>
  <si>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</si>
  <si>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</si>
  <si>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</si>
  <si>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</si>
  <si>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</si>
  <si>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</si>
  <si>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</si>
  <si>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</si>
  <si>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</si>
  <si>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</si>
  <si>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</si>
  <si>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</si>
  <si>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</si>
  <si>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</si>
  <si>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</si>
  <si>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</si>
  <si>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</si>
  <si>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</si>
  <si>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</si>
  <si>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</si>
  <si>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</si>
  <si>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</si>
  <si>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</si>
  <si>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</si>
  <si>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</si>
  <si>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</si>
  <si>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</si>
  <si>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</si>
  <si>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</si>
  <si>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</si>
  <si>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</si>
  <si>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</si>
  <si>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</si>
  <si>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</si>
  <si>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</si>
  <si>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</si>
  <si>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</si>
  <si>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</si>
  <si>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</si>
  <si>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</si>
  <si>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</si>
  <si>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</si>
  <si>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</si>
  <si>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</si>
  <si>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</si>
  <si>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</si>
  <si>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</si>
  <si>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</si>
  <si>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</si>
  <si>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</si>
  <si>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</si>
  <si>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</si>
  <si>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</si>
  <si>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</si>
  <si>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</si>
  <si>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</si>
  <si>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</si>
  <si>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</si>
  <si>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</si>
  <si>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</si>
  <si>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</si>
  <si>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</si>
  <si>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</si>
  <si>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</si>
  <si>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</si>
  <si>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</si>
  <si>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</si>
  <si>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</si>
  <si>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</si>
  <si>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</si>
  <si>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</si>
  <si>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</si>
  <si>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</si>
  <si>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</si>
  <si>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</si>
  <si>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</si>
  <si>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</si>
  <si>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</si>
  <si>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</si>
  <si>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</si>
  <si>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</si>
  <si>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</si>
  <si>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</si>
  <si>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</si>
  <si>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</si>
  <si>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</si>
  <si>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</si>
  <si>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</si>
  <si>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</si>
  <si>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</si>
  <si>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</si>
  <si>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</si>
  <si>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</si>
  <si>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</si>
  <si>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</si>
  <si>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</si>
  <si>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</si>
  <si>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</si>
  <si>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</si>
  <si>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</si>
  <si>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</si>
  <si>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</si>
  <si>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</si>
  <si>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</si>
  <si>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</si>
  <si>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</si>
  <si>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</si>
  <si>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</si>
  <si>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</si>
  <si>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</si>
  <si>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</si>
  <si>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</si>
  <si>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</si>
  <si>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</si>
  <si>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</si>
  <si>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</si>
  <si>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</si>
  <si>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</si>
  <si>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</si>
  <si>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</si>
  <si>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</si>
  <si>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</si>
  <si>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</si>
  <si>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</si>
  <si>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</si>
  <si>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</si>
  <si>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</si>
  <si>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</si>
  <si>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</si>
  <si>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</si>
  <si>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</si>
  <si>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</si>
  <si>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</si>
  <si>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</si>
  <si>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</si>
  <si>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</si>
  <si>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</si>
  <si>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</si>
  <si>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</si>
  <si>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</si>
  <si>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</si>
  <si>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</si>
  <si>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</si>
  <si>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</si>
  <si>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</si>
  <si>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</si>
  <si>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</si>
  <si>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</si>
  <si>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</si>
  <si>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</si>
  <si>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</si>
  <si>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</si>
  <si>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</si>
  <si>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</si>
  <si>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</si>
  <si>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</si>
  <si>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</si>
  <si>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</si>
  <si>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</si>
  <si>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</si>
  <si>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</si>
  <si>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</si>
  <si>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</si>
  <si>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</si>
  <si>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</si>
  <si>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</si>
  <si>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</si>
  <si>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</si>
  <si>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</si>
  <si>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</si>
  <si>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</si>
  <si>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</si>
  <si>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</si>
  <si>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</si>
  <si>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</si>
  <si>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</si>
  <si>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</si>
  <si>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</si>
  <si>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</si>
  <si>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</si>
  <si>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</si>
  <si>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</si>
  <si>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</si>
  <si>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</si>
  <si>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</si>
  <si>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</si>
  <si>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</si>
  <si>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</si>
  <si>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</si>
  <si>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</si>
  <si>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</si>
  <si>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</si>
  <si>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</si>
  <si>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</si>
  <si>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</si>
  <si>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</si>
  <si>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</si>
  <si>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</si>
  <si>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</si>
  <si>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</si>
  <si>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</si>
  <si>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</si>
  <si>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</si>
  <si>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</si>
  <si>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</si>
  <si>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</si>
  <si>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</si>
  <si>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</si>
  <si>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</si>
  <si>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</si>
  <si>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</si>
  <si>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</si>
  <si>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</si>
  <si>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</si>
  <si>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</si>
  <si>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</si>
  <si>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</si>
  <si>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</si>
  <si>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</si>
  <si>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</si>
  <si>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</si>
  <si>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</si>
  <si>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</si>
  <si>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</si>
  <si>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</si>
  <si>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</si>
  <si>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</si>
  <si>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</si>
  <si>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</si>
  <si>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</si>
  <si>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</si>
  <si>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</si>
  <si>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</si>
  <si>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</si>
  <si>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</si>
  <si>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</si>
  <si>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</si>
  <si>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</si>
  <si>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</si>
  <si>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</si>
  <si>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</si>
  <si>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</si>
  <si>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</si>
  <si>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</si>
  <si>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</si>
  <si>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</si>
  <si>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</si>
  <si>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</si>
  <si>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</si>
  <si>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</si>
  <si>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</si>
  <si>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</si>
  <si>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</si>
  <si>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</si>
  <si>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</si>
  <si>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</si>
  <si>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</si>
  <si>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</si>
  <si>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</si>
  <si>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</si>
  <si>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</si>
  <si>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</si>
  <si>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</si>
  <si>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</si>
  <si>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</si>
  <si>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</si>
  <si>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</si>
  <si>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</si>
  <si>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</si>
  <si>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</si>
  <si>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</si>
  <si>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</si>
  <si>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</si>
  <si>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</si>
  <si>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</si>
  <si>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</si>
  <si>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</si>
  <si>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</si>
  <si>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</si>
  <si>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</si>
  <si>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</si>
  <si>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</si>
  <si>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</si>
  <si>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</si>
  <si>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</si>
  <si>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</si>
  <si>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</si>
  <si>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</si>
  <si>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</si>
  <si>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</si>
  <si>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</si>
  <si>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</si>
  <si>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</si>
  <si>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</si>
  <si>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</si>
  <si>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</si>
  <si>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</si>
  <si>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</si>
  <si>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</si>
  <si>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</si>
  <si>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</si>
  <si>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</si>
  <si>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</si>
  <si>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</si>
  <si>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</si>
  <si>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</si>
  <si>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</si>
  <si>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</si>
  <si>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</si>
  <si>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</si>
  <si>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</si>
  <si>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</si>
  <si>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</si>
  <si>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</si>
  <si>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</si>
  <si>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</si>
  <si>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</si>
  <si>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</si>
  <si>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</si>
  <si>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</si>
  <si>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</si>
  <si>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</si>
  <si>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</si>
  <si>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</si>
  <si>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</si>
  <si>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</si>
  <si>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</si>
  <si>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</si>
  <si>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</si>
  <si>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</si>
  <si>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</si>
  <si>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</si>
  <si>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</si>
  <si>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</si>
  <si>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</si>
  <si>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</si>
  <si>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</si>
  <si>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</si>
  <si>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</si>
  <si>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</si>
  <si>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</si>
  <si>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</si>
  <si>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</si>
  <si>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</si>
  <si>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</si>
  <si>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</si>
  <si>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</si>
  <si>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</si>
  <si>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</si>
  <si>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</si>
  <si>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</si>
  <si>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</si>
  <si>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</si>
  <si>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</si>
  <si>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</si>
  <si>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</si>
  <si>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</si>
  <si>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</si>
  <si>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</si>
  <si>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</si>
  <si>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</si>
  <si>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</si>
  <si>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</si>
  <si>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</si>
  <si>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</si>
  <si>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</si>
  <si>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</si>
  <si>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</si>
  <si>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</si>
  <si>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</si>
  <si>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</si>
  <si>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</si>
  <si>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</si>
  <si>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</si>
  <si>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</si>
  <si>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</si>
  <si>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</si>
  <si>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</si>
  <si>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</si>
  <si>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</si>
  <si>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</si>
  <si>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</si>
  <si>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</si>
  <si>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</si>
  <si>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</si>
  <si>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</si>
  <si>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</si>
  <si>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</si>
  <si>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</si>
  <si>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</si>
  <si>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</si>
  <si>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</si>
  <si>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</si>
  <si>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</si>
  <si>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</si>
  <si>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</si>
  <si>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</si>
  <si>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</si>
  <si>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</si>
  <si>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</si>
  <si>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</si>
  <si>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</si>
  <si>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</si>
  <si>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</si>
  <si>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</si>
  <si>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</si>
  <si>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</si>
  <si>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</si>
  <si>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</si>
  <si>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</si>
  <si>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</si>
  <si>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</si>
  <si>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</si>
  <si>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</si>
  <si>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</si>
  <si>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</si>
  <si>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</si>
  <si>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</si>
  <si>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</si>
  <si>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</si>
  <si>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</si>
  <si>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</si>
  <si>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</si>
  <si>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</si>
  <si>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</si>
  <si>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</si>
  <si>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</si>
  <si>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</si>
  <si>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</si>
  <si>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</si>
  <si>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</si>
  <si>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</si>
  <si>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</si>
  <si>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</si>
  <si>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</si>
  <si>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</si>
  <si>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</si>
  <si>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</si>
  <si>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</si>
  <si>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</si>
  <si>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</si>
  <si>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</si>
  <si>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</si>
  <si>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</si>
  <si>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</si>
  <si>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</si>
  <si>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</si>
  <si>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</si>
  <si>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</si>
  <si>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</si>
  <si>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</si>
  <si>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</si>
  <si>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</si>
  <si>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</si>
  <si>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</si>
  <si>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</si>
  <si>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</si>
  <si>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</si>
  <si>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</si>
  <si>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</si>
  <si>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</si>
  <si>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</si>
  <si>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</si>
  <si>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</si>
  <si>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</si>
  <si>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</si>
  <si>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</si>
  <si>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</si>
  <si>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</si>
  <si>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</si>
  <si>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</si>
  <si>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</si>
  <si>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</si>
  <si>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</si>
  <si>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</si>
  <si>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</si>
  <si>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</si>
  <si>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</si>
  <si>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</si>
  <si>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</si>
  <si>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</si>
  <si>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</si>
  <si>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</si>
  <si>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</si>
  <si>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</si>
  <si>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</si>
  <si>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</si>
  <si>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</si>
  <si>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</si>
  <si>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</si>
  <si>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</si>
  <si>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</si>
  <si>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</si>
  <si>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</si>
  <si>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</si>
  <si>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</si>
  <si>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</si>
  <si>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</si>
  <si>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</si>
  <si>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</si>
  <si>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</si>
  <si>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</si>
  <si>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</si>
  <si>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</si>
  <si>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</si>
  <si>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</si>
  <si>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</si>
  <si>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</si>
  <si>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</si>
  <si>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</si>
  <si>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</si>
  <si>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</si>
  <si>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</si>
  <si>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</si>
  <si>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</si>
  <si>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</si>
  <si>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</si>
  <si>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</si>
  <si>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</si>
  <si>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</si>
  <si>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</si>
  <si>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</si>
  <si>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</si>
  <si>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</si>
  <si>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</si>
  <si>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</si>
  <si>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</si>
  <si>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</si>
  <si>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</si>
  <si>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</si>
  <si>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</si>
  <si>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</si>
  <si>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</si>
  <si>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</si>
  <si>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</si>
  <si>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</si>
  <si>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</si>
  <si>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</si>
  <si>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</si>
  <si>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</si>
  <si>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</si>
  <si>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</si>
  <si>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</si>
  <si>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</si>
  <si>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</si>
  <si>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</si>
  <si>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</si>
  <si>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</si>
  <si>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</si>
  <si>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</si>
  <si>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</si>
  <si>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</si>
  <si>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</si>
  <si>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</si>
  <si>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</si>
  <si>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</si>
  <si>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</si>
  <si>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</si>
  <si>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</si>
  <si>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</si>
  <si>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</si>
  <si>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</si>
  <si>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</si>
  <si>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</si>
  <si>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</si>
  <si>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</si>
  <si>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</si>
  <si>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</si>
  <si>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</si>
  <si>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</si>
  <si>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</si>
  <si>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</si>
  <si>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</si>
  <si>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</si>
  <si>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</si>
  <si>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</si>
  <si>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</si>
  <si>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</si>
  <si>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</si>
  <si>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</si>
  <si>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</si>
  <si>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</si>
  <si>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</si>
  <si>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</si>
  <si>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</si>
  <si>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</si>
  <si>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</si>
  <si>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</si>
  <si>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</si>
  <si>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</si>
  <si>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</si>
  <si>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</si>
  <si>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</si>
  <si>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</si>
  <si>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</si>
  <si>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</si>
  <si>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</si>
  <si>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</si>
  <si>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</si>
  <si>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</si>
  <si>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</si>
  <si>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</si>
  <si>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</si>
  <si>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</si>
  <si>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</si>
  <si>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</si>
  <si>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</si>
  <si>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</si>
  <si>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</si>
  <si>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</si>
  <si>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</si>
  <si>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</si>
  <si>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</si>
  <si>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</si>
  <si>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</si>
  <si>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</si>
  <si>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</si>
  <si>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</si>
  <si>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</si>
  <si>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</si>
  <si>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</si>
  <si>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</si>
  <si>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</si>
  <si>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</si>
  <si>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</si>
  <si>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</si>
  <si>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</si>
  <si>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</si>
  <si>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</si>
  <si>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</si>
  <si>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</si>
  <si>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</si>
  <si>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</si>
  <si>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</si>
  <si>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</si>
  <si>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</si>
  <si>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</si>
  <si>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</si>
  <si>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</si>
  <si>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</si>
  <si>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</si>
  <si>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</si>
  <si>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</si>
  <si>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</si>
  <si>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</si>
  <si>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</si>
  <si>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</si>
  <si>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</si>
  <si>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</si>
  <si>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</si>
  <si>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</si>
  <si>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</si>
  <si>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</si>
  <si>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</si>
  <si>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</si>
  <si>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</si>
  <si>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</si>
  <si>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</si>
  <si>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</si>
  <si>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</si>
  <si>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</si>
  <si>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</si>
  <si>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</si>
  <si>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</si>
  <si>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</si>
  <si>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</si>
  <si>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</si>
  <si>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</si>
  <si>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</si>
  <si>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</si>
  <si>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</si>
  <si>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</si>
  <si>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</si>
  <si>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</si>
  <si>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</si>
  <si>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</si>
  <si>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</si>
  <si>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</si>
  <si>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</si>
  <si>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</si>
  <si>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</si>
  <si>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</si>
  <si>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</si>
  <si>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</si>
  <si>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</si>
  <si>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</si>
  <si>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</si>
  <si>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</si>
  <si>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</si>
  <si>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</si>
  <si>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</si>
  <si>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</si>
  <si>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</si>
  <si>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</si>
  <si>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</si>
  <si>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</si>
  <si>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</si>
  <si>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</si>
  <si>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</si>
  <si>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</si>
  <si>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</si>
  <si>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</si>
  <si>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</si>
  <si>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</si>
  <si>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</si>
  <si>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</si>
  <si>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</si>
  <si>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</si>
  <si>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</si>
  <si>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</si>
  <si>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</si>
  <si>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</si>
  <si>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</si>
  <si>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</si>
  <si>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</si>
  <si>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</si>
  <si>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</si>
  <si>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</si>
  <si>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</si>
  <si>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</si>
  <si>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</si>
  <si>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</si>
  <si>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</si>
  <si>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</si>
  <si>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</si>
  <si>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</si>
  <si>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</si>
  <si>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</si>
  <si>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</si>
  <si>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</si>
  <si>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</si>
  <si>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</si>
  <si>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</si>
  <si>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</si>
  <si>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</si>
  <si>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</si>
  <si>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</si>
  <si>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</si>
  <si>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</si>
  <si>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</si>
  <si>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</si>
  <si>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</si>
  <si>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</si>
  <si>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</si>
  <si>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</si>
  <si>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</si>
  <si>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</si>
  <si>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</si>
  <si>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</si>
  <si>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</si>
  <si>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</si>
  <si>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</si>
  <si>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</si>
  <si>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</si>
  <si>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</si>
  <si>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</si>
  <si>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</si>
  <si>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</si>
  <si>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</si>
  <si>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</si>
  <si>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</si>
  <si>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</si>
  <si>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</si>
  <si>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</si>
  <si>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</si>
  <si>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</si>
  <si>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</si>
  <si>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</si>
  <si>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</si>
  <si>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</si>
  <si>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</si>
  <si>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</si>
  <si>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</si>
  <si>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</si>
  <si>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</si>
  <si>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</si>
  <si>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</si>
  <si>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</si>
  <si>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</si>
  <si>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</si>
  <si>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</si>
  <si>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</si>
  <si>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</si>
  <si>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</si>
  <si>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</si>
  <si>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</si>
  <si>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</si>
  <si>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</si>
  <si>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</si>
  <si>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</si>
  <si>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</si>
  <si>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</si>
  <si>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</si>
  <si>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</si>
  <si>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</si>
  <si>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</si>
  <si>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</si>
  <si>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</si>
  <si>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</si>
  <si>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</si>
  <si>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</si>
  <si>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</si>
  <si>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</si>
  <si>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</si>
  <si>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</si>
  <si>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</si>
  <si>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</si>
  <si>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</si>
  <si>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</si>
  <si>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</si>
  <si>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</si>
  <si>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</si>
  <si>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</si>
  <si>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</si>
  <si>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</si>
  <si>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</si>
  <si>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</si>
  <si>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</si>
  <si>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</si>
  <si>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</si>
  <si>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</si>
  <si>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</si>
  <si>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</si>
  <si>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</si>
  <si>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</si>
  <si>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</si>
  <si>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</si>
  <si>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</si>
  <si>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</si>
  <si>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</si>
  <si>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</si>
  <si>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</si>
  <si>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</si>
  <si>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</si>
  <si>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</si>
  <si>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</si>
  <si>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</si>
  <si>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</si>
  <si>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</si>
  <si>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</si>
  <si>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</si>
  <si>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</si>
  <si>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</si>
  <si>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</si>
  <si>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</si>
  <si>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</si>
  <si>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</si>
  <si>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</si>
  <si>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</si>
  <si>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</si>
  <si>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</si>
  <si>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</si>
  <si>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</si>
  <si>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</si>
  <si>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</si>
  <si>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</si>
  <si>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</si>
  <si>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</si>
  <si>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</si>
  <si>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</si>
  <si>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</si>
  <si>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</si>
  <si>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</si>
  <si>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</si>
  <si>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</si>
  <si>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</si>
  <si>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</si>
  <si>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</si>
  <si>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</si>
  <si>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</si>
  <si>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</si>
  <si>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</si>
  <si>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</si>
  <si>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</si>
  <si>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</si>
  <si>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</si>
  <si>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</si>
  <si>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</si>
  <si>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</si>
  <si>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</si>
  <si>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</si>
  <si>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</si>
  <si>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</si>
  <si>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</si>
  <si>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</si>
  <si>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</si>
  <si>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</si>
  <si>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</si>
  <si>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</si>
  <si>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</si>
  <si>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</si>
  <si>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</si>
  <si>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</si>
  <si>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</si>
  <si>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</si>
  <si>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</si>
  <si>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</si>
  <si>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</si>
  <si>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</si>
  <si>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</si>
  <si>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</si>
  <si>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</si>
  <si>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</si>
  <si>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</si>
  <si>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</si>
  <si>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</si>
  <si>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</si>
  <si>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</si>
  <si>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</si>
  <si>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</si>
  <si>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</si>
  <si>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</si>
  <si>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</si>
  <si>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</si>
  <si>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</si>
  <si>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</si>
  <si>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</si>
  <si>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</si>
  <si>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</si>
  <si>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</si>
  <si>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</si>
  <si>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</si>
  <si>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</si>
  <si>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</si>
  <si>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</si>
  <si>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</si>
  <si>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</si>
  <si>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</si>
  <si>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</si>
  <si>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</si>
  <si>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</si>
  <si>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</si>
  <si>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</si>
  <si>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</si>
  <si>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</si>
  <si>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</si>
  <si>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</si>
  <si>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</si>
  <si>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</si>
  <si>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</si>
  <si>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</si>
  <si>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</si>
  <si>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</si>
  <si>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</si>
  <si>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</si>
  <si>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</si>
  <si>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</si>
  <si>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</si>
  <si>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</si>
  <si>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</si>
  <si>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</si>
  <si>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</si>
  <si>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</si>
  <si>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</si>
  <si>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</si>
  <si>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</si>
  <si>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</si>
  <si>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</si>
  <si>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</si>
  <si>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</si>
  <si>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</si>
  <si>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</si>
  <si>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</si>
  <si>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</si>
  <si>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</si>
  <si>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</si>
  <si>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</si>
  <si>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</si>
  <si>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</si>
  <si>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</si>
  <si>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</si>
  <si>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</si>
  <si>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</si>
  <si>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</si>
  <si>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</si>
  <si>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</si>
  <si>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</si>
  <si>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</si>
  <si>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</si>
  <si>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</si>
  <si>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</si>
  <si>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</si>
  <si>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</si>
  <si>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</si>
  <si>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</si>
  <si>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</si>
  <si>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</si>
  <si>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</si>
  <si>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</si>
  <si>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</si>
  <si>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</si>
  <si>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</si>
  <si>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</si>
  <si>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</si>
  <si>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</si>
  <si>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</si>
  <si>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</si>
  <si>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</si>
  <si>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</si>
  <si>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</si>
  <si>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</si>
  <si>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</si>
  <si>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</si>
  <si>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</si>
  <si>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</si>
  <si>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</si>
  <si>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</si>
  <si>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</si>
  <si>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</si>
  <si>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</si>
  <si>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</si>
  <si>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</si>
  <si>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</si>
  <si>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</si>
  <si>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</si>
  <si>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</si>
  <si>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</si>
  <si>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</si>
  <si>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</si>
  <si>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</si>
  <si>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</si>
  <si>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</si>
  <si>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</si>
  <si>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</si>
  <si>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</si>
  <si>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</si>
  <si>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</si>
  <si>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</si>
  <si>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</si>
  <si>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</si>
  <si>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</si>
  <si>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</si>
  <si>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</si>
  <si>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</si>
  <si>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</si>
  <si>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</si>
  <si>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</si>
  <si>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</si>
  <si>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</si>
  <si>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</si>
  <si>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</si>
  <si>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</si>
  <si>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</si>
  <si>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</si>
  <si>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</si>
  <si>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</si>
  <si>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</si>
  <si>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</si>
  <si>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</si>
  <si>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</si>
  <si>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</si>
  <si>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</si>
  <si>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</si>
  <si>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</si>
  <si>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</si>
  <si>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</si>
  <si>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</si>
  <si>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</si>
  <si>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</si>
  <si>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</si>
  <si>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</si>
  <si>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</si>
  <si>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</si>
  <si>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</si>
  <si>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</si>
  <si>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</si>
  <si>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</si>
  <si>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</si>
  <si>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</si>
  <si>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</si>
  <si>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</si>
  <si>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</si>
  <si>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</si>
  <si>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</si>
  <si>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</si>
  <si>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</si>
  <si>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</si>
  <si>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</si>
  <si>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</si>
  <si>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</si>
  <si>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</si>
  <si>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</si>
  <si>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</si>
  <si>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</si>
  <si>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</si>
  <si>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</si>
  <si>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</si>
  <si>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</si>
  <si>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</si>
  <si>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</si>
  <si>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</si>
  <si>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</si>
  <si>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</si>
  <si>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</si>
  <si>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</si>
  <si>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</si>
  <si>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</si>
  <si>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</si>
  <si>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</si>
  <si>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</si>
  <si>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</si>
  <si>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</si>
  <si>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</si>
  <si>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</si>
  <si>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</si>
  <si>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</si>
  <si>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</si>
  <si>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</si>
  <si>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</si>
  <si>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</si>
  <si>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</si>
  <si>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</si>
  <si>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</si>
  <si>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</si>
  <si>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</si>
  <si>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</si>
  <si>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</si>
  <si>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</si>
  <si>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</si>
  <si>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</si>
  <si>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</si>
  <si>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</si>
  <si>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</si>
  <si>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</si>
  <si>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</si>
  <si>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</si>
  <si>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</si>
  <si>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</si>
  <si>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</si>
  <si>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</si>
  <si>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</si>
  <si>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</si>
  <si>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</si>
  <si>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</si>
  <si>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</si>
  <si>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</si>
  <si>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</si>
  <si>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</si>
  <si>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</si>
  <si>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</si>
  <si>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</si>
  <si>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</si>
  <si>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</si>
  <si>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</si>
  <si>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</si>
  <si>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</si>
  <si>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</si>
  <si>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</si>
  <si>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</si>
  <si>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</si>
  <si>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</si>
  <si>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</si>
  <si>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</si>
  <si>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</si>
  <si>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</si>
  <si>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</si>
  <si>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</si>
  <si>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</si>
  <si>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</si>
  <si>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</si>
  <si>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</si>
  <si>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</si>
  <si>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</si>
  <si>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</si>
  <si>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</si>
  <si>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</si>
  <si>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</si>
  <si>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</si>
  <si>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</si>
  <si>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</si>
  <si>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</si>
  <si>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</si>
  <si>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</si>
  <si>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</si>
  <si>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</si>
  <si>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</si>
  <si>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</si>
  <si>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</si>
  <si>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</si>
  <si>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</si>
  <si>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</si>
  <si>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</si>
  <si>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</si>
  <si>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</si>
  <si>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</si>
  <si>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</si>
  <si>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</si>
  <si>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</si>
  <si>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</si>
  <si>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</si>
  <si>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</si>
  <si>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</si>
  <si>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</si>
  <si>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</si>
  <si>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</si>
  <si>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</si>
  <si>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</si>
  <si>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</si>
  <si>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</si>
  <si>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</si>
  <si>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</si>
  <si>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</si>
  <si>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</si>
  <si>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</si>
  <si>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</si>
  <si>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</si>
  <si>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</si>
  <si>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</si>
  <si>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</si>
  <si>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</si>
  <si>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</si>
  <si>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</si>
  <si>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</si>
  <si>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</si>
  <si>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</si>
  <si>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</si>
  <si>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</si>
  <si>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</si>
  <si>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</si>
  <si>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</si>
  <si>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</si>
  <si>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</si>
  <si>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</si>
  <si>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</si>
  <si>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</si>
  <si>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</si>
  <si>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</si>
  <si>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</si>
  <si>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</si>
  <si>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</si>
  <si>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</si>
  <si>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</si>
  <si>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</si>
  <si>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</si>
  <si>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</si>
  <si>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</si>
  <si>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</si>
  <si>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</si>
  <si>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</si>
  <si>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</si>
  <si>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</si>
  <si>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</si>
  <si>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</si>
  <si>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</si>
  <si>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</si>
  <si>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</si>
  <si>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</si>
  <si>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</si>
  <si>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</si>
  <si>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</si>
  <si>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</si>
  <si>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</si>
  <si>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</si>
  <si>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</si>
  <si>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</si>
  <si>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</si>
  <si>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</si>
  <si>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</si>
  <si>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</si>
  <si>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</si>
  <si>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</si>
  <si>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</si>
  <si>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</si>
  <si>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</si>
  <si>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</si>
  <si>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</si>
  <si>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</si>
  <si>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</si>
  <si>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</si>
  <si>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</si>
  <si>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</si>
  <si>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</si>
  <si>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</si>
  <si>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</si>
  <si>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</si>
  <si>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</si>
  <si>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</si>
  <si>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</si>
  <si>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</si>
  <si>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</si>
  <si>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</si>
  <si>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</si>
  <si>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</si>
  <si>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</si>
  <si>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</si>
  <si>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</si>
  <si>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</si>
  <si>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2021-44-20000090.0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</si>
</sst>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 zoomScale="70" zoomScaleNormal="70" zoomScaleSheetLayoutView="40" zoomScalePageLayoutView="40" workbookViewId="0">
      <selection activeCell="O21" sqref="O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185"/>
      <c r="I20" s="148" t="s">
        <v>1154</v>
      </c>
      <c r="J20" s="149" t="s">
        <v>700</v>
      </c>
      <c r="K20" s="150">
        <v>897199813</v>
      </c>
      <c r="L20" s="151"/>
      <c r="M20" s="151">
        <v>44561</v>
      </c>
      <c r="N20" s="134">
        <f>+(M20-L20)/30</f>
        <v>1485.3666666666666</v>
      </c>
      <c r="O20" s="137"/>
      <c r="U20" s="133"/>
      <c r="V20" s="105">
        <f ca="1">NOW()</f>
        <v>44194.672403009259</v>
      </c>
      <c r="W20" s="105">
        <f ca="1">NOW()</f>
        <v>44194.672403009259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PARA EL DESARROLLO DEL CAPITAL HUMANO Y PROGRESO DE CIENAGA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5.0000000000000001E-4</v>
      </c>
      <c r="G179" s="164">
        <f>IF(F179&gt;0,SUM(E179+F179),"")</f>
        <v>2.0500000000000001E-2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18392596.166500002</v>
      </c>
      <c r="F185" s="92"/>
      <c r="G185" s="93"/>
      <c r="H185" s="88"/>
      <c r="I185" s="90" t="s">
        <v>2627</v>
      </c>
      <c r="J185" s="165">
        <f>+SUM(M179:M183)</f>
        <v>0.02</v>
      </c>
      <c r="K185" s="201" t="s">
        <v>2628</v>
      </c>
      <c r="L185" s="201"/>
      <c r="M185" s="94">
        <f>+J185*(SUM(K20:K35))</f>
        <v>17943996.260000002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a65d333d-5b59-4810-bc94-b80d9325abbc"/>
    <ds:schemaRef ds:uri="http://schemas.openxmlformats.org/package/2006/metadata/core-properties"/>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2020-12-29T21:08:26Z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