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Risaralda\INSTITUCIONAL\No 2021-66-20000123.0\"/>
    </mc:Choice>
  </mc:AlternateContent>
  <xr:revisionPtr revIDLastSave="0" documentId="13_ncr:1_{BCC29911-D65A-45F6-8B5F-D60D0C5C9A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<sst xmlns="http://schemas.openxmlformats.org/spreadsheetml/2006/main" count="3581" uniqueCount="2718">
  <si>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</si>
  <si>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</si>
  <si>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</si>
  <si>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</si>
  <si>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</si>
  <si>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</si>
  <si>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</si>
  <si>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</si>
  <si>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</si>
  <si>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</si>
  <si>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</si>
  <si>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</si>
  <si>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</si>
  <si>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</si>
  <si>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</si>
  <si>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</si>
  <si>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</si>
  <si>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</si>
  <si>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</si>
  <si>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</si>
  <si>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</si>
  <si>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</si>
  <si>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</si>
  <si>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</si>
  <si>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</si>
  <si>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</si>
  <si>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</si>
  <si>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</si>
  <si>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</si>
  <si>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</si>
  <si>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</si>
  <si>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</si>
  <si>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</si>
  <si>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</si>
  <si>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</si>
  <si>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</si>
  <si>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</si>
  <si>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</si>
  <si>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</si>
  <si>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</si>
  <si>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</si>
  <si>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</si>
  <si>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</si>
  <si>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</si>
  <si>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</si>
  <si>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</si>
  <si>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</si>
  <si>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</si>
  <si>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</si>
  <si>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</si>
  <si>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</si>
  <si>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</si>
  <si>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</si>
  <si>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</si>
  <si>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</si>
  <si>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</si>
  <si>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</si>
  <si>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</si>
  <si>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</si>
  <si>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</si>
  <si>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</si>
  <si>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</si>
  <si>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</si>
  <si>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</si>
  <si>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</si>
  <si>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</si>
  <si>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</si>
  <si>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</si>
  <si>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</si>
  <si>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</si>
  <si>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</si>
  <si>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</si>
  <si>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</si>
  <si>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</si>
  <si>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</si>
  <si>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</si>
  <si>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</si>
  <si>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</si>
  <si>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</si>
  <si>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</si>
  <si>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</si>
  <si>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</si>
  <si>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</si>
  <si>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</si>
  <si>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</si>
  <si>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</si>
  <si>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</si>
  <si>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</si>
  <si>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</si>
  <si>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</si>
  <si>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</si>
  <si>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</si>
  <si>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</si>
  <si>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</si>
  <si>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</si>
  <si>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</si>
  <si>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</si>
  <si>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</si>
  <si>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</si>
  <si>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</si>
  <si>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</si>
  <si>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</si>
  <si>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</si>
  <si>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</si>
  <si>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</si>
  <si>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</si>
  <si>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</si>
  <si>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</si>
  <si>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</si>
  <si>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</si>
  <si>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</si>
  <si>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</si>
  <si>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</si>
  <si>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</si>
  <si>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</si>
  <si>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</si>
  <si>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</si>
  <si>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</si>
  <si>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</si>
  <si>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</si>
  <si>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</si>
  <si>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</si>
  <si>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</si>
  <si>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</si>
  <si>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</si>
  <si>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</si>
  <si>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</si>
  <si>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</si>
  <si>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</si>
  <si>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</si>
  <si>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</si>
  <si>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</si>
  <si>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</si>
  <si>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</si>
  <si>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</si>
  <si>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</si>
  <si>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</si>
  <si>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</si>
  <si>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</si>
  <si>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</si>
  <si>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</si>
  <si>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</si>
  <si>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</si>
  <si>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</si>
  <si>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</si>
  <si>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</si>
  <si>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</si>
  <si>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</si>
  <si>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</si>
  <si>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</si>
  <si>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</si>
  <si>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</si>
  <si>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</si>
  <si>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</si>
  <si>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</si>
  <si>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</si>
  <si>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</si>
  <si>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</si>
  <si>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</si>
  <si>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</si>
  <si>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</si>
  <si>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</si>
  <si>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</si>
  <si>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</si>
  <si>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</si>
  <si>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</si>
  <si>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</si>
  <si>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</si>
  <si>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</si>
  <si>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</si>
  <si>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</si>
  <si>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</si>
  <si>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</si>
  <si>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</si>
  <si>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</si>
  <si>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</si>
  <si>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</si>
  <si>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</si>
  <si>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</si>
  <si>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</si>
  <si>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</si>
  <si>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</si>
  <si>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</si>
  <si>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</si>
  <si>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</si>
  <si>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</si>
  <si>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</si>
  <si>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</si>
  <si>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</si>
  <si>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</si>
  <si>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</si>
  <si>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</si>
  <si>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</si>
  <si>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</si>
  <si>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</si>
  <si>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</si>
  <si>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</si>
  <si>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</si>
  <si>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</si>
  <si>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</si>
  <si>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</si>
  <si>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</si>
  <si>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</si>
  <si>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</si>
  <si>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</si>
  <si>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</si>
  <si>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</si>
  <si>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</si>
  <si>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</si>
  <si>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</si>
  <si>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</si>
  <si>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</si>
  <si>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</si>
  <si>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</si>
  <si>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</si>
  <si>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</si>
  <si>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</si>
  <si>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</si>
  <si>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</si>
  <si>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</si>
  <si>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</si>
  <si>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</si>
  <si>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</si>
  <si>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</si>
  <si>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</si>
  <si>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</si>
  <si>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</si>
  <si>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</si>
  <si>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</si>
  <si>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</si>
  <si>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</si>
  <si>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</si>
  <si>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</si>
  <si>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</si>
  <si>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</si>
  <si>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</si>
  <si>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</si>
  <si>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</si>
  <si>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</si>
  <si>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</si>
  <si>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</si>
  <si>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</si>
  <si>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</si>
  <si>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</si>
  <si>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</si>
  <si>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</si>
  <si>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</si>
  <si>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</si>
  <si>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</si>
  <si>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</si>
  <si>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</si>
  <si>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</si>
  <si>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</si>
  <si>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</si>
  <si>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</si>
  <si>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</si>
  <si>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</si>
  <si>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</si>
  <si>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</si>
  <si>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</si>
  <si>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</si>
  <si>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</si>
  <si>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</si>
  <si>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</si>
  <si>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</si>
  <si>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</si>
  <si>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</si>
  <si>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</si>
  <si>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</si>
  <si>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</si>
  <si>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</si>
  <si>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</si>
  <si>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</si>
  <si>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</si>
  <si>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</si>
  <si>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</si>
  <si>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</si>
  <si>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</si>
  <si>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</si>
  <si>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</si>
  <si>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</si>
  <si>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</si>
  <si>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</si>
  <si>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</si>
  <si>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</si>
  <si>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</si>
  <si>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</si>
  <si>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</si>
  <si>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</si>
  <si>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</si>
  <si>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</si>
  <si>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</si>
  <si>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</si>
  <si>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</si>
  <si>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</si>
  <si>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</si>
  <si>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</si>
  <si>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</si>
  <si>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</si>
  <si>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</si>
  <si>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</si>
  <si>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</si>
  <si>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</si>
  <si>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</si>
  <si>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</si>
  <si>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</si>
  <si>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</si>
  <si>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</si>
  <si>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</si>
  <si>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</si>
  <si>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</si>
  <si>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</si>
  <si>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</si>
  <si>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</si>
  <si>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</si>
  <si>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</si>
  <si>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</si>
  <si>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</si>
  <si>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</si>
  <si>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</si>
  <si>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</si>
  <si>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</si>
  <si>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</si>
  <si>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</si>
  <si>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</si>
  <si>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</si>
  <si>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</si>
  <si>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</si>
  <si>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</si>
  <si>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</si>
  <si>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</si>
  <si>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</si>
  <si>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</si>
  <si>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</si>
  <si>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</si>
  <si>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</si>
  <si>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</si>
  <si>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</si>
  <si>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</si>
  <si>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</si>
  <si>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</si>
  <si>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</si>
  <si>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</si>
  <si>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</si>
  <si>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</si>
  <si>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</si>
  <si>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</si>
  <si>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</si>
  <si>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</si>
  <si>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</si>
  <si>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</si>
  <si>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</si>
  <si>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</si>
  <si>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</si>
  <si>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</si>
  <si>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</si>
  <si>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</si>
  <si>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</si>
  <si>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</si>
  <si>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</si>
  <si>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</si>
  <si>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</si>
  <si>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</si>
  <si>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</si>
  <si>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</si>
  <si>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</si>
  <si>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</si>
  <si>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</si>
  <si>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</si>
  <si>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</si>
  <si>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</si>
  <si>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</si>
  <si>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</si>
  <si>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</si>
  <si>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</si>
  <si>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</si>
  <si>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</si>
  <si>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</si>
  <si>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</si>
  <si>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</si>
  <si>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</si>
  <si>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</si>
  <si>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</si>
  <si>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</si>
  <si>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</si>
  <si>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</si>
  <si>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</si>
  <si>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</si>
  <si>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</si>
  <si>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</si>
  <si>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</si>
  <si>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</si>
  <si>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</si>
  <si>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</si>
  <si>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</si>
  <si>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</si>
  <si>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</si>
  <si>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</si>
  <si>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</si>
  <si>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</si>
  <si>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</si>
  <si>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</si>
  <si>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</si>
  <si>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</si>
  <si>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</si>
  <si>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</si>
  <si>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</si>
  <si>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</si>
  <si>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</si>
  <si>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</si>
  <si>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</si>
  <si>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</si>
  <si>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</si>
  <si>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</si>
  <si>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</si>
  <si>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</si>
  <si>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</si>
  <si>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</si>
  <si>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</si>
  <si>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</si>
  <si>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</si>
  <si>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</si>
  <si>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</si>
  <si>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</si>
  <si>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</si>
  <si>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</si>
  <si>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</si>
  <si>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</si>
  <si>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</si>
  <si>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</si>
  <si>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</si>
  <si>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</si>
  <si>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</si>
  <si>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</si>
  <si>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</si>
  <si>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</si>
  <si>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</si>
  <si>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</si>
  <si>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</si>
  <si>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</si>
  <si>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</si>
  <si>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</si>
  <si>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</si>
  <si>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</si>
  <si>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</si>
  <si>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</si>
  <si>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</si>
  <si>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</si>
  <si>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</si>
  <si>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</si>
  <si>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</si>
  <si>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</si>
  <si>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</si>
  <si>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</si>
  <si>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</si>
  <si>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</si>
  <si>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</si>
  <si>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</si>
  <si>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</si>
  <si>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</si>
  <si>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</si>
  <si>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</si>
  <si>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</si>
  <si>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</si>
  <si>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</si>
  <si>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</si>
  <si>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</si>
  <si>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</si>
  <si>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</si>
  <si>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</si>
  <si>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</si>
  <si>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</si>
  <si>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</si>
  <si>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</si>
  <si>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</si>
  <si>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</si>
  <si>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</si>
  <si>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</si>
  <si>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</si>
  <si>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</si>
  <si>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</si>
  <si>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</si>
  <si>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</si>
  <si>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</si>
  <si>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</si>
  <si>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</si>
  <si>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</si>
  <si>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</si>
  <si>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</si>
  <si>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</si>
  <si>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</si>
  <si>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</si>
  <si>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</si>
  <si>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</si>
  <si>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</si>
  <si>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</si>
  <si>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</si>
  <si>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</si>
  <si>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</si>
  <si>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</si>
  <si>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</si>
  <si>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</si>
  <si>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</si>
  <si>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</si>
  <si>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</si>
  <si>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</si>
  <si>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</si>
  <si>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</si>
  <si>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</si>
  <si>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</si>
  <si>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</si>
  <si>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</si>
  <si>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</si>
  <si>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</si>
  <si>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</si>
  <si>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</si>
  <si>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</si>
  <si>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</si>
  <si>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</si>
  <si>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</si>
  <si>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</si>
  <si>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</si>
  <si>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</si>
  <si>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</si>
  <si>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</si>
  <si>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</si>
  <si>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</si>
  <si>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</si>
  <si>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</si>
  <si>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</si>
  <si>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</si>
  <si>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</si>
  <si>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</si>
  <si>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</si>
  <si>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</si>
  <si>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</si>
  <si>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</si>
  <si>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</si>
  <si>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</si>
  <si>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</si>
  <si>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</si>
  <si>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</si>
  <si>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</si>
  <si>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</si>
  <si>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</si>
  <si>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</si>
  <si>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</si>
  <si>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</si>
  <si>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</si>
  <si>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</si>
  <si>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</si>
  <si>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</si>
  <si>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</si>
  <si>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</si>
  <si>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</si>
  <si>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</si>
  <si>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</si>
  <si>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</si>
  <si>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</si>
  <si>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</si>
  <si>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</si>
  <si>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</si>
  <si>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</si>
  <si>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</si>
  <si>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</si>
  <si>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</si>
  <si>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</si>
  <si>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</si>
  <si>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</si>
  <si>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</si>
  <si>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</si>
  <si>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</si>
  <si>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</si>
  <si>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</si>
  <si>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</si>
  <si>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</si>
  <si>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</si>
  <si>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</si>
  <si>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</si>
  <si>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</si>
  <si>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</si>
  <si>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</si>
  <si>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</si>
  <si>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</si>
  <si>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</si>
  <si>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</si>
  <si>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</si>
  <si>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</si>
  <si>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</si>
  <si>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</si>
  <si>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</si>
  <si>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</si>
  <si>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</si>
  <si>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</si>
  <si>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</si>
  <si>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</si>
  <si>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</si>
  <si>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</si>
  <si>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</si>
  <si>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</si>
  <si>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</si>
  <si>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</si>
  <si>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</si>
  <si>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</si>
  <si>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</si>
  <si>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</si>
  <si>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</si>
  <si>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</si>
  <si>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</si>
  <si>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</si>
  <si>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</si>
  <si>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</si>
  <si>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</si>
  <si>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</si>
  <si>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</si>
  <si>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</si>
  <si>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</si>
  <si>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</si>
  <si>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</si>
  <si>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</si>
  <si>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</si>
  <si>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</si>
  <si>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</si>
  <si>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</si>
  <si>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</si>
  <si>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</si>
  <si>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</si>
  <si>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</si>
  <si>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</si>
  <si>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</si>
  <si>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</si>
  <si>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</si>
  <si>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</si>
  <si>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</si>
  <si>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</si>
  <si>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</si>
  <si>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</si>
  <si>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</si>
  <si>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</si>
  <si>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</si>
  <si>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</si>
  <si>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</si>
  <si>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</si>
  <si>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</si>
  <si>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</si>
  <si>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</si>
  <si>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</si>
  <si>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</si>
  <si>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</si>
  <si>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</si>
  <si>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</si>
  <si>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</si>
  <si>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</si>
  <si>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</si>
  <si>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</si>
  <si>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</si>
  <si>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</si>
  <si>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</si>
  <si>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</si>
  <si>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</si>
  <si>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</si>
  <si>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</si>
  <si>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</si>
  <si>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</si>
  <si>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</si>
  <si>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</si>
  <si>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</si>
  <si>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</si>
  <si>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</si>
  <si>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</si>
  <si>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</si>
  <si>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</si>
  <si>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</si>
  <si>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</si>
  <si>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</si>
  <si>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</si>
  <si>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</si>
  <si>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</si>
  <si>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</si>
  <si>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</si>
  <si>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</si>
  <si>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</si>
  <si>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</si>
  <si>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</si>
  <si>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</si>
  <si>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</si>
  <si>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</si>
  <si>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</si>
  <si>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</si>
  <si>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</si>
  <si>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</si>
  <si>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</si>
  <si>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</si>
  <si>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</si>
  <si>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</si>
  <si>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</si>
  <si>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</si>
  <si>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</si>
  <si>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</si>
  <si>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</si>
  <si>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</si>
  <si>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</si>
  <si>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</si>
  <si>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</si>
  <si>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</si>
  <si>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</si>
  <si>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</si>
  <si>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</si>
  <si>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</si>
  <si>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</si>
  <si>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</si>
  <si>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</si>
  <si>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</si>
  <si>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</si>
  <si>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</si>
  <si>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</si>
  <si>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</si>
  <si>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</si>
  <si>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</si>
  <si>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</si>
  <si>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</si>
  <si>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</si>
  <si>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</si>
  <si>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</si>
  <si>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</si>
  <si>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</si>
  <si>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</si>
  <si>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</si>
  <si>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</si>
  <si>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</si>
  <si>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</si>
  <si>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</si>
  <si>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</si>
  <si>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</si>
  <si>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</si>
  <si>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</si>
  <si>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</si>
  <si>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</si>
  <si>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</si>
  <si>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</si>
  <si>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</si>
  <si>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</si>
  <si>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</si>
  <si>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</si>
  <si>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</si>
  <si>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</si>
  <si>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</si>
  <si>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</si>
  <si>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</si>
  <si>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</si>
  <si>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</si>
  <si>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</si>
  <si>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</si>
  <si>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</si>
  <si>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</si>
  <si>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</si>
  <si>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</si>
  <si>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</si>
  <si>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</si>
  <si>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</si>
  <si>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</si>
  <si>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</si>
  <si>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</si>
  <si>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</si>
  <si>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</si>
  <si>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</si>
  <si>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</si>
  <si>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</si>
  <si>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</si>
  <si>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</si>
  <si>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</si>
  <si>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</si>
  <si>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</si>
  <si>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</si>
  <si>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</si>
  <si>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</si>
  <si>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</si>
  <si>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</si>
  <si>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</si>
  <si>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</si>
  <si>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</si>
  <si>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</si>
  <si>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</si>
  <si>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</si>
  <si>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</si>
  <si>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</si>
  <si>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</si>
  <si>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</si>
  <si>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</si>
  <si>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</si>
  <si>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</si>
  <si>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</si>
  <si>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</si>
  <si>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</si>
  <si>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</si>
  <si>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</si>
  <si>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</si>
  <si>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</si>
  <si>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</si>
  <si>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</si>
  <si>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</si>
  <si>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</si>
  <si>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</si>
  <si>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</si>
  <si>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</si>
  <si>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</si>
  <si>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</si>
  <si>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</si>
  <si>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</si>
  <si>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</si>
  <si>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</si>
  <si>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</si>
  <si>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</si>
  <si>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</si>
  <si>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</si>
  <si>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</si>
  <si>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</si>
  <si>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</si>
  <si>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</si>
  <si>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</si>
  <si>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</si>
  <si>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</si>
  <si>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</si>
  <si>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</si>
  <si>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</si>
  <si>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</si>
  <si>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</si>
  <si>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</si>
  <si>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</si>
  <si>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</si>
  <si>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</si>
  <si>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</si>
  <si>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</si>
  <si>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</si>
  <si>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</si>
  <si>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</si>
  <si>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</si>
  <si>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</si>
  <si>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</si>
  <si>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</si>
  <si>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</si>
  <si>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</si>
  <si>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</si>
  <si>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</si>
  <si>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</si>
  <si>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</si>
  <si>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</si>
  <si>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</si>
  <si>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</si>
  <si>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</si>
  <si>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</si>
  <si>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</si>
  <si>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</si>
  <si>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</si>
  <si>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</si>
  <si>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</si>
  <si>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</si>
  <si>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</si>
  <si>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</si>
  <si>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</si>
  <si>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</si>
  <si>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</si>
  <si>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</si>
  <si>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</si>
  <si>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</si>
  <si>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</si>
  <si>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</si>
  <si>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</si>
  <si>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</si>
  <si>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</si>
  <si>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</si>
  <si>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</si>
  <si>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</si>
  <si>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</si>
  <si>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</si>
  <si>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</si>
  <si>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</si>
  <si>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</si>
  <si>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</si>
  <si>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</si>
  <si>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</si>
  <si>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</si>
  <si>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</si>
  <si>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</si>
  <si>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</si>
  <si>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</si>
  <si>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</si>
  <si>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</si>
  <si>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</si>
  <si>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</si>
  <si>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</si>
  <si>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</si>
  <si>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</si>
  <si>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</si>
  <si>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</si>
  <si>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</si>
  <si>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</si>
  <si>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</si>
  <si>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</si>
  <si>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</si>
  <si>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</si>
  <si>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</si>
  <si>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</si>
  <si>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</si>
  <si>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</si>
  <si>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</si>
  <si>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</si>
  <si>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</si>
  <si>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</si>
  <si>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</si>
  <si>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</si>
  <si>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</si>
  <si>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</si>
  <si>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</si>
  <si>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</si>
  <si>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</si>
  <si>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</si>
  <si>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</si>
  <si>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</si>
  <si>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</si>
  <si>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</si>
  <si>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</si>
  <si>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</si>
  <si>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</si>
  <si>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</si>
  <si>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</si>
  <si>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</si>
  <si>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</si>
  <si>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</si>
  <si>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</si>
  <si>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</si>
  <si>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</si>
  <si>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</si>
  <si>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</si>
  <si>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</si>
  <si>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</si>
  <si>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</si>
  <si>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</si>
  <si>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</si>
  <si>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</si>
  <si>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</si>
  <si>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</si>
  <si>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</si>
  <si>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</si>
  <si>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</si>
  <si>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</si>
  <si>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</si>
  <si>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</si>
  <si>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</si>
  <si>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</si>
  <si>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</si>
  <si>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</si>
  <si>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</si>
  <si>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</si>
  <si>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</si>
  <si>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</si>
  <si>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</si>
  <si>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</si>
  <si>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</si>
  <si>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</si>
  <si>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</si>
  <si>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</si>
  <si>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</si>
  <si>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</si>
  <si>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</si>
  <si>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</si>
  <si>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</si>
  <si>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</si>
  <si>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</si>
  <si>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</si>
  <si>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</si>
  <si>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</si>
  <si>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</si>
  <si>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</si>
  <si>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</si>
  <si>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</si>
  <si>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</si>
  <si>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</si>
  <si>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</si>
  <si>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</si>
  <si>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</si>
  <si>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</si>
  <si>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</si>
  <si>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</si>
  <si>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</si>
  <si>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</si>
  <si>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</si>
  <si>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</si>
  <si>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</si>
  <si>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</si>
  <si>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</si>
  <si>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</si>
  <si>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</si>
  <si>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</si>
  <si>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</si>
  <si>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</si>
  <si>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</si>
  <si>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</si>
  <si>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</si>
  <si>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</si>
  <si>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</si>
  <si>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</si>
  <si>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</si>
  <si>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</si>
  <si>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</si>
  <si>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</si>
  <si>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</si>
  <si>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</si>
  <si>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</si>
  <si>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</si>
  <si>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</si>
  <si>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</si>
  <si>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</si>
  <si>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</si>
  <si>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</si>
  <si>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</si>
  <si>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</si>
  <si>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</si>
  <si>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</si>
  <si>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</si>
  <si>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</si>
  <si>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</si>
  <si>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</si>
  <si>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</si>
  <si>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</si>
  <si>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</si>
  <si>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</si>
  <si>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</si>
  <si>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</si>
  <si>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</si>
  <si>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</si>
  <si>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</si>
  <si>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</si>
  <si>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</si>
  <si>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</si>
  <si>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</si>
  <si>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</si>
  <si>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</si>
  <si>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</si>
  <si>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</si>
  <si>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</si>
  <si>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</si>
  <si>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</si>
  <si>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</si>
  <si>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</si>
  <si>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</si>
  <si>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</si>
  <si>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</si>
  <si>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</si>
  <si>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</si>
  <si>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</si>
  <si>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</si>
  <si>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</si>
  <si>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</si>
  <si>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</si>
  <si>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</si>
  <si>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</si>
  <si>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</si>
  <si>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</si>
  <si>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</si>
  <si>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</si>
  <si>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</si>
  <si>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</si>
  <si>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</si>
  <si>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</si>
  <si>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</si>
  <si>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</si>
  <si>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</si>
  <si>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</si>
  <si>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</si>
  <si>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</si>
  <si>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</si>
  <si>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</si>
  <si>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</si>
  <si>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</si>
  <si>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</si>
  <si>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</si>
  <si>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</si>
  <si>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</si>
  <si>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</si>
  <si>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</si>
  <si>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</si>
  <si>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</si>
  <si>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</si>
  <si>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</si>
  <si>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</si>
  <si>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</si>
  <si>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</si>
  <si>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</si>
  <si>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</si>
  <si>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</si>
  <si>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</si>
  <si>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</si>
  <si>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</si>
  <si>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</si>
  <si>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</si>
  <si>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</si>
  <si>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</si>
  <si>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</si>
  <si>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</si>
  <si>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</si>
  <si>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</si>
  <si>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</si>
  <si>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</si>
  <si>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</si>
  <si>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</si>
  <si>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</si>
  <si>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</si>
  <si>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</si>
  <si>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</si>
  <si>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</si>
  <si>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</si>
  <si>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</si>
  <si>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</si>
  <si>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</si>
  <si>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</si>
  <si>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</si>
  <si>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</si>
  <si>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</si>
  <si>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</si>
  <si>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</si>
  <si>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</si>
  <si>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</si>
  <si>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</si>
  <si>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</si>
  <si>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</si>
  <si>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</si>
  <si>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</si>
  <si>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</si>
  <si>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</si>
  <si>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</si>
  <si>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</si>
  <si>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</si>
  <si>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</si>
  <si>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</si>
  <si>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</si>
  <si>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</si>
  <si>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</si>
  <si>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</si>
  <si>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</si>
  <si>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</si>
  <si>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</si>
  <si>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</si>
  <si>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</si>
  <si>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</si>
  <si>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</si>
  <si>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</si>
  <si>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</si>
  <si>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</si>
  <si>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</si>
  <si>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</si>
  <si>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</si>
  <si>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</si>
  <si>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</si>
  <si>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</si>
  <si>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</si>
  <si>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</si>
  <si>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</si>
  <si>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</si>
  <si>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</si>
  <si>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</si>
  <si>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</si>
  <si>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</si>
  <si>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</si>
  <si>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</si>
  <si>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</si>
  <si>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</si>
  <si>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</si>
  <si>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</si>
  <si>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</si>
  <si>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</si>
  <si>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</si>
  <si>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</si>
  <si>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</si>
  <si>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</si>
  <si>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</si>
  <si>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</si>
  <si>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</si>
  <si>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</si>
  <si>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</si>
  <si>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</si>
  <si>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</si>
  <si>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</si>
  <si>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</si>
  <si>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</si>
  <si>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</si>
  <si>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</si>
  <si>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</si>
  <si>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</si>
  <si>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</si>
  <si>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</si>
  <si>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</si>
  <si>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</si>
  <si>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</si>
  <si>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</si>
  <si>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</si>
  <si>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</si>
  <si>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</si>
  <si>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</si>
  <si>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</si>
  <si>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</si>
  <si>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</si>
  <si>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</si>
  <si>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</si>
  <si>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</si>
  <si>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</si>
  <si>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</si>
  <si>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</si>
  <si>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</si>
  <si>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</si>
  <si>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</si>
  <si>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</si>
  <si>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</si>
  <si>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</si>
  <si>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</si>
  <si>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</si>
  <si>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</si>
  <si>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</si>
  <si>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</si>
  <si>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</si>
  <si>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</si>
  <si>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</si>
  <si>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</si>
  <si>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</si>
  <si>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</si>
  <si>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</si>
  <si>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</si>
  <si>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</si>
  <si>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</si>
  <si>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</si>
  <si>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</si>
  <si>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</si>
  <si>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</si>
  <si>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</si>
  <si>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</si>
  <si>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</si>
  <si>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</si>
  <si>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</si>
  <si>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</si>
  <si>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</si>
  <si>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</si>
  <si>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</si>
  <si>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</si>
  <si>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</si>
  <si>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</si>
  <si>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</si>
  <si>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</si>
  <si>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</si>
  <si>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</si>
  <si>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</si>
  <si>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</si>
  <si>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</si>
  <si>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</si>
  <si>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</si>
  <si>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</si>
  <si>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</si>
  <si>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</si>
  <si>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</si>
  <si>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</si>
  <si>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</si>
  <si>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</si>
  <si>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</si>
  <si>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</si>
  <si>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</si>
  <si>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</si>
  <si>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</si>
  <si>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</si>
  <si>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</si>
  <si>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</si>
  <si>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</si>
  <si>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</si>
  <si>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</si>
  <si>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</si>
  <si>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</si>
  <si>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</si>
  <si>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</si>
  <si>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</si>
  <si>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</si>
  <si>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</si>
  <si>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</si>
  <si>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</si>
  <si>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</si>
  <si>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</si>
  <si>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</si>
  <si>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</si>
  <si>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</si>
  <si>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</si>
  <si>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</si>
  <si>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</si>
  <si>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</si>
  <si>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</si>
  <si>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</si>
  <si>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</si>
  <si>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</si>
  <si>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</si>
  <si>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</si>
  <si>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</si>
  <si>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</si>
  <si>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</si>
  <si>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</si>
  <si>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</si>
  <si>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</si>
  <si>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</si>
  <si>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</si>
  <si>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</si>
  <si>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</si>
  <si>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</si>
  <si>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</si>
  <si>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</si>
  <si>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</si>
  <si>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</si>
  <si>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</si>
  <si>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</si>
  <si>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</si>
  <si>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</si>
  <si>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</si>
  <si>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</si>
  <si>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</si>
  <si>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</si>
  <si>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</si>
  <si>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</si>
  <si>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</si>
  <si>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</si>
  <si>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</si>
  <si>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</si>
  <si>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</si>
  <si>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</si>
  <si>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</si>
  <si>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</si>
  <si>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</si>
  <si>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</si>
  <si>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</si>
  <si>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</si>
  <si>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</si>
  <si>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</si>
  <si>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</si>
  <si>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</si>
  <si>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</si>
  <si>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</si>
  <si>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</si>
  <si>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</si>
  <si>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</si>
  <si>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</si>
  <si>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</si>
  <si>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</si>
  <si>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</si>
  <si>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</si>
  <si>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</si>
  <si>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</si>
  <si>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</si>
  <si>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</si>
  <si>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</si>
  <si>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</si>
  <si>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</si>
  <si>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</si>
  <si>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</si>
  <si>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</si>
  <si>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</si>
  <si>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</si>
  <si>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</si>
  <si>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</si>
  <si>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</si>
  <si>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</si>
  <si>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</si>
  <si>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</si>
  <si>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</si>
  <si>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</si>
  <si>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</si>
  <si>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</si>
  <si>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</si>
  <si>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</si>
  <si>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</si>
  <si>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</si>
  <si>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</si>
  <si>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</si>
  <si>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</si>
  <si>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</si>
  <si>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</si>
  <si>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</si>
  <si>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</si>
  <si>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</si>
  <si>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</si>
  <si>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</si>
  <si>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</si>
  <si>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</si>
  <si>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</si>
  <si>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</si>
  <si>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</si>
  <si>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</si>
  <si>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</si>
  <si>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</si>
  <si>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</si>
  <si>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</si>
  <si>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</si>
  <si>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</si>
  <si>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</si>
  <si>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</si>
  <si>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</si>
  <si>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</si>
  <si>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</si>
  <si>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</si>
  <si>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</si>
  <si>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</si>
  <si>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</si>
  <si>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</si>
  <si>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</si>
  <si>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</si>
  <si>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</si>
  <si>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</si>
  <si>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</si>
  <si>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</si>
  <si>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</si>
  <si>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</si>
  <si>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</si>
  <si>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</si>
  <si>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</si>
  <si>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</si>
  <si>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</si>
  <si>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</si>
  <si>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</si>
  <si>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</si>
  <si>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</si>
  <si>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</si>
  <si>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</si>
  <si>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</si>
  <si>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</si>
  <si>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</si>
  <si>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</si>
  <si>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</si>
  <si>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</si>
  <si>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</si>
  <si>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</si>
  <si>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</si>
  <si>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</si>
  <si>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</si>
  <si>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</si>
  <si>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</si>
  <si>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</si>
  <si>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</si>
  <si>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</si>
  <si>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</si>
  <si>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</si>
  <si>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</si>
  <si>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</si>
  <si>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</si>
  <si>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</si>
  <si>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</si>
  <si>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</si>
  <si>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</si>
  <si>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</si>
  <si>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</si>
  <si>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</si>
  <si>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</si>
  <si>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</si>
  <si>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</si>
  <si>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</si>
  <si>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</si>
  <si>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</si>
  <si>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</si>
  <si>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</si>
  <si>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</si>
  <si>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</si>
  <si>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</si>
  <si>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</si>
  <si>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</si>
  <si>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</si>
  <si>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</si>
  <si>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</si>
  <si>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</si>
  <si>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</si>
  <si>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</si>
  <si>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</si>
  <si>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</si>
  <si>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</si>
  <si>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</si>
  <si>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</si>
  <si>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</si>
  <si>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</si>
  <si>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</si>
  <si>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</si>
  <si>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</si>
  <si>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</si>
  <si>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</si>
  <si>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</si>
  <si>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</si>
  <si>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</si>
  <si>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</si>
  <si>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</si>
  <si>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</si>
  <si>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</si>
  <si>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</si>
  <si>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</si>
  <si>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</si>
  <si>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</si>
  <si>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</si>
  <si>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</si>
  <si>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</si>
  <si>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</si>
  <si>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</si>
  <si>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</si>
  <si>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</si>
  <si>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</si>
  <si>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</si>
  <si>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</si>
  <si>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</si>
  <si>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</si>
  <si>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</si>
  <si>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</si>
  <si>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</si>
  <si>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</si>
  <si>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</si>
  <si>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</si>
  <si>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</si>
  <si>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</si>
  <si>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</si>
  <si>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</si>
  <si>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</si>
  <si>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</si>
  <si>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</si>
  <si>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</si>
  <si>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</si>
  <si>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</si>
  <si>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</si>
  <si>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</si>
  <si>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</si>
  <si>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</si>
  <si>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</si>
  <si>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</si>
  <si>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</si>
  <si>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</si>
  <si>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</si>
  <si>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</si>
  <si>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</si>
  <si>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</si>
  <si>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</si>
  <si>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</si>
  <si>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</si>
  <si>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</si>
  <si>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</si>
  <si>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</si>
  <si>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</si>
  <si>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</si>
  <si>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</si>
  <si>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</si>
  <si>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</si>
  <si>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</si>
  <si>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</si>
  <si>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</si>
  <si>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</si>
  <si>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</si>
  <si>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</si>
  <si>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</si>
  <si>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</si>
  <si>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</si>
  <si>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</si>
  <si>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</si>
  <si>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</si>
  <si>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</si>
  <si>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</si>
  <si>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</si>
  <si>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</si>
  <si>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</si>
  <si>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</si>
  <si>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</si>
  <si>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</si>
  <si>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</si>
  <si>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</si>
  <si>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</si>
  <si>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</si>
  <si>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</si>
  <si>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</si>
  <si>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</si>
  <si>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</si>
  <si>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</si>
  <si>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</si>
  <si>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</si>
  <si>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</si>
  <si>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</si>
  <si>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</si>
  <si>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</si>
  <si>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</si>
  <si>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</si>
  <si>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</si>
  <si>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</si>
  <si>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</si>
  <si>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</si>
  <si>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</si>
  <si>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</si>
  <si>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</si>
  <si>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</si>
  <si>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</si>
  <si>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</si>
  <si>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</si>
  <si>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</si>
  <si>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</si>
  <si>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</si>
  <si>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</si>
  <si>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</si>
  <si>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</si>
  <si>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</si>
  <si>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</si>
  <si>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</si>
  <si>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</si>
  <si>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</si>
  <si>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</si>
  <si>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</si>
  <si>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</si>
  <si>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</si>
  <si>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</si>
  <si>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</si>
  <si>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</si>
  <si>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</si>
  <si>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</si>
  <si>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</si>
  <si>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</si>
  <si>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</si>
  <si>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</si>
  <si>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</si>
  <si>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</si>
  <si>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</si>
  <si>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</si>
  <si>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</si>
  <si>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</si>
  <si>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</si>
  <si>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</si>
  <si>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</si>
  <si>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</si>
  <si>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</si>
  <si>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</si>
  <si>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</si>
  <si>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</si>
  <si>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</si>
  <si>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</si>
  <si>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</si>
  <si>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</si>
  <si>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</si>
  <si>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</si>
  <si>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</si>
  <si>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</si>
  <si>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</si>
  <si>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</si>
  <si>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</si>
  <si>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</si>
  <si>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</si>
  <si>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</si>
  <si>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</si>
  <si>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</si>
  <si>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</si>
  <si>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</si>
  <si>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</si>
  <si>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</si>
  <si>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</si>
  <si>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</si>
  <si>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</si>
  <si>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</si>
  <si>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</si>
  <si>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</si>
  <si>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</si>
  <si>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</si>
  <si>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</si>
  <si>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</si>
  <si>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</si>
  <si>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</si>
  <si>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</si>
  <si>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</si>
  <si>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</si>
  <si>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</si>
  <si>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</si>
  <si>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</si>
  <si>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</si>
  <si>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</si>
  <si>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</si>
  <si>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</si>
  <si>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</si>
  <si>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</si>
  <si>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</si>
  <si>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</si>
  <si>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</si>
  <si>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</si>
  <si>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</si>
  <si>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</si>
  <si>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</si>
  <si>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</si>
  <si>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</si>
  <si>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</si>
  <si>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</si>
  <si>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</si>
  <si>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</si>
  <si>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</si>
  <si>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</si>
  <si>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</si>
  <si>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</si>
  <si>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</si>
  <si>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</si>
  <si>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</si>
  <si>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</si>
  <si>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</si>
  <si>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</si>
  <si>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</si>
  <si>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</si>
  <si>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</si>
  <si>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</si>
  <si>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</si>
  <si>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</si>
  <si>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</si>
  <si>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</si>
  <si>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</si>
  <si>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</si>
  <si>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</si>
  <si>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</si>
  <si>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</si>
  <si>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</si>
  <si>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</si>
  <si>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</si>
  <si>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</si>
  <si>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</si>
  <si>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</si>
  <si>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</si>
  <si>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</si>
  <si>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</si>
  <si>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</si>
  <si>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</si>
  <si>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</si>
  <si>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</si>
  <si>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</si>
  <si>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</si>
  <si>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</si>
  <si>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</si>
  <si>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</si>
  <si>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</si>
  <si>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</si>
  <si>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</si>
  <si>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</si>
  <si>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</si>
  <si>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</si>
  <si>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</si>
  <si>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</si>
  <si>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</si>
  <si>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</si>
  <si>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</si>
  <si>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</si>
  <si>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</si>
  <si>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</si>
  <si>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</si>
  <si>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</si>
  <si>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</si>
  <si>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</si>
  <si>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</si>
  <si>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</si>
  <si>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</si>
  <si>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</si>
  <si>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</si>
  <si>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</si>
  <si>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</si>
  <si>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</si>
  <si>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</si>
  <si>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</si>
  <si>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</si>
  <si>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</si>
  <si>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</si>
  <si>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</si>
  <si>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</si>
  <si>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</si>
  <si>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</si>
  <si>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</si>
  <si>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</si>
  <si>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</si>
  <si>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</si>
  <si>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</si>
  <si>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</si>
  <si>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</si>
  <si>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</si>
  <si>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</si>
  <si>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</si>
  <si>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</si>
  <si>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</si>
  <si>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</si>
  <si>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</si>
  <si>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</si>
  <si>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</si>
  <si>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</si>
  <si>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</si>
  <si>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</si>
  <si>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</si>
  <si>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</si>
  <si>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</si>
  <si>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</si>
  <si>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</si>
  <si>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</si>
  <si>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</si>
  <si>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</si>
  <si>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</si>
  <si>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</si>
  <si>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</si>
  <si>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</si>
  <si>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</si>
  <si>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</si>
  <si>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</si>
  <si>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</si>
  <si>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</si>
  <si>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</si>
  <si>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</si>
  <si>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</si>
  <si>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</si>
  <si>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</si>
  <si>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</si>
  <si>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</si>
  <si>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</si>
  <si>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</si>
  <si>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</si>
  <si>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</si>
  <si>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</si>
  <si>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</si>
  <si>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</si>
  <si>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</si>
  <si>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</si>
  <si>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</si>
  <si>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</si>
  <si>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</si>
  <si>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</si>
  <si>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</si>
  <si>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</si>
  <si>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</si>
  <si>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</si>
  <si>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</si>
  <si>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</si>
  <si>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</si>
  <si>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</si>
  <si>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</si>
  <si>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</si>
  <si>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</si>
  <si>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</si>
  <si>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</si>
  <si>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</si>
  <si>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</si>
  <si>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</si>
  <si>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</si>
  <si>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</si>
  <si>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</si>
  <si>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</si>
  <si>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</si>
  <si>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</si>
  <si>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</si>
  <si>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</si>
  <si>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</si>
  <si>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</si>
  <si>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</si>
  <si>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</si>
  <si>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</si>
  <si>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</si>
  <si>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</si>
  <si>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</si>
  <si>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</si>
  <si>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</si>
  <si>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</si>
  <si>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</si>
  <si>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</si>
  <si>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</si>
  <si>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</si>
  <si>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</si>
  <si>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</si>
  <si>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</si>
  <si>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</si>
  <si>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</si>
  <si>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</si>
  <si>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</si>
  <si>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</si>
  <si>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</si>
  <si>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</si>
  <si>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</si>
  <si>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</si>
  <si>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</si>
  <si>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</si>
  <si>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</si>
  <si>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</si>
  <si>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</si>
  <si>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</si>
  <si>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</si>
  <si>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</si>
  <si>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</si>
  <si>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</si>
  <si>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</si>
  <si>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</si>
  <si>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</si>
  <si>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</si>
  <si>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</si>
  <si>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</si>
  <si>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</si>
  <si>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</si>
  <si>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</si>
  <si>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</si>
  <si>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</si>
  <si>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</si>
  <si>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</si>
  <si>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</si>
  <si>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</si>
  <si>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</si>
  <si>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</si>
  <si>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</si>
  <si>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</si>
  <si>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</si>
  <si>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</si>
  <si>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</si>
  <si>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</si>
  <si>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</si>
  <si>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</si>
  <si>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</si>
  <si>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</si>
  <si>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</si>
  <si>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</si>
  <si>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</si>
  <si>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</si>
  <si>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</si>
  <si>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</si>
  <si>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</si>
  <si>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</si>
  <si>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</si>
  <si>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</si>
  <si>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</si>
  <si>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</si>
  <si>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</si>
  <si>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</si>
  <si>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</si>
  <si>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</si>
  <si>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</si>
  <si>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</si>
  <si>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</si>
  <si>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</si>
  <si>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</si>
  <si>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</si>
  <si>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</si>
  <si>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</si>
  <si>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</si>
  <si>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</si>
  <si>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</si>
  <si>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</si>
  <si>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</si>
  <si>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</si>
  <si>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</si>
  <si>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</si>
  <si>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</si>
  <si>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</si>
  <si>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</si>
  <si>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</si>
  <si>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</si>
  <si>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</si>
  <si>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</si>
  <si>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</si>
  <si>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</si>
  <si>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</si>
  <si>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</si>
  <si>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</si>
  <si>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</si>
  <si>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</si>
  <si>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</si>
  <si>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</si>
  <si>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</si>
  <si>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</si>
  <si>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</si>
  <si>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</si>
  <si>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</si>
  <si>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</si>
  <si>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</si>
  <si>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</si>
  <si>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</si>
  <si>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</si>
  <si>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</si>
  <si>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</si>
  <si>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</si>
  <si>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</si>
  <si>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</si>
  <si>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</si>
  <si>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</si>
  <si>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</si>
  <si>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</si>
  <si>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</si>
  <si>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</si>
  <si>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</si>
  <si>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</si>
  <si>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</si>
  <si>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</si>
  <si>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</si>
  <si>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</si>
  <si>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</si>
  <si>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</si>
  <si>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</si>
  <si>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</si>
  <si>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</si>
  <si>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</si>
  <si>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</si>
  <si>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</si>
  <si>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</si>
  <si>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</si>
  <si>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</si>
  <si>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</si>
  <si>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</si>
  <si>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</si>
  <si>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</si>
  <si>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</si>
  <si>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</si>
  <si>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</si>
  <si>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</si>
  <si>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</si>
  <si>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</si>
  <si>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</si>
  <si>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</si>
  <si>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</si>
  <si>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</si>
  <si>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</si>
  <si>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</si>
  <si>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</si>
  <si>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</si>
  <si>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</si>
  <si>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</si>
  <si>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</si>
  <si>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</si>
  <si>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</si>
  <si>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</si>
  <si>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</si>
  <si>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</si>
  <si>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</si>
  <si>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</si>
  <si>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</si>
  <si>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</si>
  <si>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</si>
  <si>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</si>
  <si>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</si>
  <si>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</si>
  <si>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</si>
  <si>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</si>
  <si>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</si>
  <si>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</si>
  <si>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</si>
  <si>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</si>
  <si>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</si>
  <si>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</si>
  <si>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</si>
  <si>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</si>
  <si>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</si>
  <si>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</si>
  <si>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</si>
  <si>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</si>
  <si>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</si>
  <si>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</si>
  <si>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</si>
  <si>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</si>
  <si>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</si>
  <si>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</si>
  <si>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</si>
  <si>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</si>
  <si>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</si>
  <si>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</si>
  <si>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</si>
  <si>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</si>
  <si>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</si>
  <si>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</si>
  <si>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</si>
  <si>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</si>
  <si>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</si>
  <si>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</si>
  <si>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</si>
  <si>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</si>
  <si>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</si>
  <si>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</si>
  <si>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</si>
  <si>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</si>
  <si>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</si>
  <si>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</si>
  <si>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</si>
  <si>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</si>
  <si>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</si>
  <si>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</si>
  <si>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</si>
  <si>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</si>
  <si>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</si>
  <si>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</si>
  <si>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</si>
  <si>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</si>
  <si>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</si>
  <si>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</si>
  <si>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</si>
  <si>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</si>
  <si>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</si>
  <si>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</si>
  <si>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</si>
  <si>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</si>
  <si>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</si>
  <si>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</si>
  <si>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</si>
  <si>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</si>
  <si>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</si>
  <si>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</si>
  <si>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</si>
  <si>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</si>
  <si>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</si>
  <si>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</si>
  <si>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</si>
  <si>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</si>
  <si>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</si>
  <si>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</si>
  <si>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</si>
  <si>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</si>
  <si>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</si>
  <si>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</si>
  <si>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</si>
  <si>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</si>
  <si>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</si>
  <si>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</si>
  <si>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</si>
  <si>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</si>
  <si>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</si>
  <si>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</si>
  <si>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</si>
  <si>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</si>
  <si>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</si>
  <si>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</si>
  <si>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</si>
  <si>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</si>
  <si>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</si>
  <si>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</si>
  <si>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</si>
  <si>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</si>
  <si>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</si>
  <si>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</si>
  <si>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</si>
  <si>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</si>
  <si>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</si>
  <si>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</si>
  <si>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</si>
  <si>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</si>
  <si>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</si>
  <si>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</si>
  <si>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</si>
  <si>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</si>
  <si>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</si>
  <si>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</si>
  <si>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</si>
  <si>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</si>
  <si>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</si>
  <si>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</si>
  <si>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</si>
  <si>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</si>
  <si>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</si>
  <si>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</si>
  <si>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</si>
  <si>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</si>
  <si>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</si>
  <si>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</si>
  <si>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</si>
  <si>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</si>
  <si>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</si>
  <si>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</si>
  <si>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</si>
  <si>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</si>
  <si>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</si>
  <si>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</si>
  <si>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</si>
  <si>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</si>
  <si>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</si>
  <si>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</si>
  <si>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</si>
  <si>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</si>
  <si>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</si>
  <si>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</si>
  <si>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</si>
  <si>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</si>
  <si>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</si>
  <si>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</si>
  <si>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</si>
  <si>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</si>
  <si>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</si>
  <si>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</si>
  <si>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</si>
  <si>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</si>
  <si>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</si>
  <si>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</si>
  <si>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</si>
  <si>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</si>
  <si>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</si>
  <si>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</si>
  <si>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</si>
  <si>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</si>
  <si>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</si>
  <si>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</si>
  <si>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</si>
  <si>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</si>
  <si>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</si>
  <si>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</si>
  <si>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</si>
  <si>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</si>
  <si>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</si>
  <si>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</si>
  <si>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</si>
  <si>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</si>
  <si>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</si>
  <si>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</si>
  <si>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</si>
  <si>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</si>
  <si>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</si>
  <si>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</si>
  <si>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</si>
  <si>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</si>
  <si>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</si>
  <si>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</si>
  <si>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</si>
  <si>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</si>
  <si>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</si>
  <si>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</si>
  <si>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</si>
  <si>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</si>
  <si>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</si>
  <si>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</si>
  <si>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</si>
  <si>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</si>
  <si>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</si>
  <si>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</si>
  <si>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</si>
  <si>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</si>
  <si>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</si>
  <si>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</si>
  <si>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</si>
  <si>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</si>
  <si>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</si>
  <si>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</si>
  <si>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</si>
  <si>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</si>
  <si>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</si>
  <si>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</si>
  <si>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</si>
  <si>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</si>
  <si>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</si>
  <si>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</si>
  <si>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</si>
  <si>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</si>
  <si>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</si>
  <si>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</si>
  <si>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</si>
  <si>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</si>
  <si>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</si>
  <si>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</si>
  <si>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</si>
  <si>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</si>
  <si>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</si>
  <si>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</si>
  <si>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</si>
  <si>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</si>
  <si>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</si>
  <si>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</si>
  <si>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</si>
  <si>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</si>
  <si>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</si>
  <si>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</si>
  <si>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</si>
  <si>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</si>
  <si>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</si>
  <si>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</si>
  <si>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</si>
  <si>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</si>
  <si>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</si>
  <si>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</si>
  <si>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</si>
  <si>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</si>
  <si>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</si>
  <si>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</si>
  <si>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</si>
  <si>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</si>
  <si>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</si>
  <si>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</si>
  <si>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</si>
  <si>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</si>
  <si>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</si>
  <si>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</si>
  <si>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</si>
  <si>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</si>
  <si>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</si>
  <si>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</si>
  <si>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</si>
  <si>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</si>
  <si>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</si>
  <si>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</si>
  <si>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</si>
  <si>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</si>
  <si>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</si>
  <si>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</si>
  <si>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</si>
  <si>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</si>
  <si>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</si>
  <si>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</si>
  <si>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</si>
  <si>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</si>
  <si>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</si>
  <si>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</si>
  <si>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</si>
  <si>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</si>
  <si>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</si>
  <si>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</si>
  <si>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</si>
  <si>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</si>
  <si>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</si>
  <si>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</si>
  <si>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</si>
  <si>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</si>
  <si>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</si>
  <si>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</si>
  <si>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</si>
  <si>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</si>
  <si>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</si>
  <si>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</si>
  <si>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</si>
  <si>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</si>
  <si>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</si>
  <si>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</si>
  <si>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</si>
  <si>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</si>
  <si>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</si>
  <si>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</si>
  <si>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</si>
  <si>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</si>
  <si>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</si>
  <si>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</si>
  <si>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</si>
  <si>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</si>
  <si>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</si>
  <si>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</si>
  <si>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</si>
  <si>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</si>
  <si>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</si>
  <si>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</si>
  <si>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</si>
  <si>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</si>
  <si>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</si>
  <si>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</si>
  <si>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</si>
  <si>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</si>
  <si>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</si>
  <si>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</si>
  <si>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</si>
  <si>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</si>
  <si>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</si>
  <si>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</si>
  <si>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</si>
  <si>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</si>
  <si>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</si>
  <si>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</si>
  <si>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</si>
  <si>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</si>
  <si>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</si>
  <si>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</si>
  <si>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</si>
  <si>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</si>
  <si>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</si>
  <si>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</si>
  <si>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</si>
  <si>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</si>
  <si>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</si>
  <si>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</si>
  <si>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</si>
  <si>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</si>
  <si>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</si>
  <si>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</si>
  <si>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</si>
  <si>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</si>
  <si>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</si>
  <si>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</si>
  <si>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</si>
  <si>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</si>
  <si>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</si>
  <si>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</si>
  <si>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</si>
  <si>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</si>
  <si>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</si>
  <si>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</si>
  <si>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</si>
  <si>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</si>
  <si>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</si>
  <si>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</si>
  <si>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</si>
  <si>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</si>
  <si>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</si>
  <si>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</si>
  <si>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</si>
  <si>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</si>
  <si>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</si>
  <si>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</si>
  <si>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</si>
  <si>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</si>
  <si>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</si>
  <si>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</si>
  <si>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</si>
  <si>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</si>
  <si>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</si>
  <si>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</si>
  <si>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</si>
  <si>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</si>
  <si>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</si>
  <si>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</si>
  <si>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</si>
  <si>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</si>
  <si>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</si>
  <si>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</si>
  <si>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</si>
  <si>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</si>
  <si>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</si>
  <si>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</si>
  <si>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</si>
  <si>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</si>
  <si>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</si>
  <si>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</si>
  <si>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</si>
  <si>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</si>
  <si>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</si>
  <si>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</si>
  <si>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</si>
  <si>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</si>
  <si>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</si>
  <si>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</si>
  <si>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</si>
  <si>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</si>
  <si>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</si>
  <si>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</si>
  <si>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</si>
  <si>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</si>
  <si>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</si>
  <si>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</si>
  <si>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</si>
  <si>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</si>
  <si>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</si>
  <si>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</si>
  <si>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</si>
  <si>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</si>
  <si>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</si>
  <si>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</si>
  <si>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</si>
  <si>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</si>
  <si>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</si>
  <si>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</si>
  <si>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</si>
  <si>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</si>
  <si>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</si>
  <si>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</si>
  <si>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</si>
  <si>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</si>
  <si>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</si>
  <si>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</si>
  <si>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</si>
  <si>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</si>
  <si>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</si>
  <si>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</si>
  <si>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</si>
  <si>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</si>
  <si>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</si>
  <si>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</si>
  <si>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</si>
  <si>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</si>
  <si>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</si>
  <si>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</si>
  <si>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</si>
  <si>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</si>
  <si>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</si>
  <si>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</si>
  <si>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</si>
  <si>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</si>
  <si>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</si>
  <si>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</si>
  <si>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</si>
  <si>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</si>
  <si>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</si>
  <si>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</si>
  <si>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</si>
  <si>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</si>
  <si>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</si>
  <si>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</si>
  <si>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</si>
  <si>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</si>
  <si>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</si>
  <si>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</si>
  <si>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</si>
  <si>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</si>
  <si>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</si>
  <si>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</si>
  <si>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</si>
  <si>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</si>
  <si>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</si>
  <si>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</si>
  <si>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</si>
  <si>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</si>
  <si>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</si>
  <si>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</si>
  <si>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</si>
  <si>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</si>
  <si>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</si>
  <si>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</si>
  <si>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</si>
  <si>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</si>
  <si>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</si>
  <si>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</si>
  <si>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</si>
  <si>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</si>
  <si>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</si>
  <si>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</si>
  <si>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</si>
  <si>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</si>
  <si>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</si>
  <si>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</si>
  <si>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</si>
  <si>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</si>
  <si>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</si>
  <si>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</si>
  <si>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</si>
  <si>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</si>
  <si>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</si>
  <si>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</si>
  <si>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</si>
  <si>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</si>
  <si>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</si>
  <si>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</si>
  <si>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</si>
  <si>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</si>
  <si>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</si>
  <si>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</si>
  <si>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</si>
  <si>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</si>
  <si>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</si>
  <si>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</si>
  <si>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</si>
  <si>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</si>
  <si>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</si>
  <si>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</si>
  <si>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</si>
  <si>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</si>
  <si>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</si>
  <si>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</si>
  <si>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</si>
  <si>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</si>
  <si>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</si>
  <si>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</si>
  <si>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</si>
  <si>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</si>
  <si>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</si>
  <si>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</si>
  <si>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</si>
  <si>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</si>
  <si>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</si>
  <si>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</si>
  <si>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</si>
  <si>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</si>
  <si>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</si>
  <si>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</si>
  <si>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</si>
  <si>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</si>
  <si>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</si>
  <si>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</si>
  <si>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</si>
  <si>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</si>
  <si>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</si>
  <si>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</si>
  <si>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</si>
  <si>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</si>
  <si>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</si>
  <si>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</si>
  <si>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</si>
  <si>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</si>
  <si>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</si>
  <si>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</si>
  <si>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</si>
  <si>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</si>
  <si>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</si>
  <si>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</si>
  <si>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</si>
  <si>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</si>
  <si>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</si>
  <si>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</si>
  <si>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</si>
  <si>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</si>
  <si>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</si>
  <si>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</si>
  <si>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</si>
  <si>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</si>
  <si>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</si>
  <si>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</si>
  <si>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</si>
  <si>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</si>
  <si>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</si>
  <si>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</si>
  <si>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</si>
  <si>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</si>
  <si>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</si>
  <si>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</si>
  <si>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</si>
  <si>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</si>
  <si>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</si>
  <si>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</si>
  <si>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</si>
  <si>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</si>
  <si>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</si>
  <si>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</si>
  <si>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</si>
  <si>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</si>
  <si>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</si>
  <si>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</si>
  <si>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</si>
  <si>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</si>
  <si>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</si>
  <si>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</si>
  <si>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</si>
  <si>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</si>
  <si>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</si>
  <si>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</si>
  <si>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</si>
  <si>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</si>
  <si>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</si>
  <si>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</si>
  <si>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</si>
  <si>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</si>
  <si>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</si>
  <si>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</si>
  <si>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</si>
  <si>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</si>
  <si>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</si>
  <si>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</si>
  <si>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</si>
  <si>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</si>
  <si>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</si>
  <si>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</si>
  <si>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</si>
  <si>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</si>
  <si>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</si>
  <si>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</si>
  <si>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</si>
  <si>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</si>
  <si>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</si>
  <si>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</si>
  <si>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</si>
  <si>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</si>
  <si>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</si>
  <si>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</si>
  <si>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</si>
  <si>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</si>
  <si>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</si>
  <si>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</si>
  <si>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</si>
  <si>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</si>
  <si>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</si>
  <si>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</si>
  <si>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</si>
  <si>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</si>
  <si>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</si>
  <si>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</si>
  <si>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</si>
  <si>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</si>
  <si>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</si>
  <si>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</si>
  <si>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</si>
  <si>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</si>
  <si>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</si>
  <si>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</si>
  <si>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</si>
  <si>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</si>
  <si>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</si>
  <si>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</si>
  <si>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</si>
  <si>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</si>
  <si>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</si>
  <si>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</si>
  <si>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</si>
  <si>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</si>
  <si>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</si>
  <si>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</si>
  <si>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</si>
  <si>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</si>
  <si>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</si>
  <si>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</si>
  <si>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</si>
  <si>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</si>
  <si>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</si>
  <si>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</si>
  <si>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</si>
  <si>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</si>
  <si>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</si>
  <si>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</si>
  <si>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</si>
  <si>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</si>
  <si>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</si>
  <si>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</si>
  <si>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</si>
  <si>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</si>
  <si>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</si>
  <si>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</si>
  <si>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</si>
  <si>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</si>
  <si>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</si>
  <si>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</si>
  <si>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</si>
  <si>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</si>
  <si>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</si>
  <si>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</si>
  <si>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</si>
  <si>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</si>
  <si>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</si>
  <si>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</si>
  <si>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</si>
  <si>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</si>
  <si>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</si>
  <si>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</si>
  <si>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</si>
  <si>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</si>
  <si>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</si>
  <si>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</si>
  <si>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</si>
  <si>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</si>
  <si>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</si>
  <si>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</si>
  <si>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</si>
  <si>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</si>
  <si>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</si>
  <si>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</si>
  <si>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2021-66-20000123.0</t>
  </si>
  <si>
    <t>66-26-2020-113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</si>
</sst>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 zoomScale="66" zoomScaleNormal="66" zoomScaleSheetLayoutView="40" zoomScalePageLayoutView="40" workbookViewId="0">
      <selection activeCell="D21" sqref="D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396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396</v>
      </c>
      <c r="J20" s="139" t="s">
        <v>885</v>
      </c>
      <c r="K20" s="140">
        <v>625758350</v>
      </c>
      <c r="L20" s="141"/>
      <c r="M20" s="141">
        <v>44561</v>
      </c>
      <c r="N20" s="125">
        <f>+(M20-L20)/30</f>
        <v>1485.3666666666666</v>
      </c>
      <c r="O20" s="128"/>
      <c r="U20" s="124"/>
      <c r="V20" s="104">
        <f ca="1">NOW()</f>
        <v>44194.655831018521</v>
      </c>
      <c r="W20" s="104">
        <f ca="1">NOW()</f>
        <v>44194.655831018521</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2676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2717</v>
      </c>
      <c r="E59" s="168">
        <v>43893</v>
      </c>
      <c r="F59" s="169">
        <v>44165</v>
      </c>
      <c r="G59" s="149">
        <f t="shared" si="3"/>
        <v>9.0666666666666664</v>
      </c>
      <c r="H59" s="115" t="s">
        <v>2682</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2677</v>
      </c>
      <c r="C60" s="116" t="s">
        <v>31</v>
      </c>
      <c r="D60" s="114" t="s">
        <v>2717</v>
      </c>
      <c r="E60" s="168">
        <v>43893</v>
      </c>
      <c r="F60" s="169">
        <v>44165</v>
      </c>
      <c r="G60" s="149">
        <f t="shared" si="3"/>
        <v>9.0666666666666664</v>
      </c>
      <c r="H60" s="115" t="s">
        <v>2683</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2677</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0.03</v>
      </c>
      <c r="G179" s="154">
        <f>IF(F179&gt;0,SUM(E179+F179),"")</f>
        <v>0.05</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31287917.5</v>
      </c>
      <c r="F185" s="91"/>
      <c r="G185" s="92"/>
      <c r="H185" s="87"/>
      <c r="I185" s="89" t="s">
        <v>2627</v>
      </c>
      <c r="J185" s="155">
        <f>+SUM(M179:M183)</f>
        <v>0.02</v>
      </c>
      <c r="K185" s="199" t="s">
        <v>2628</v>
      </c>
      <c r="L185" s="199"/>
      <c r="M185" s="93">
        <f>+J185*(SUM(K20:K35))</f>
        <v>12515167</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2020-12-29T20:44:45Z</cp:lastPrinted>
  <dcterms:created xsi:type="dcterms:W3CDTF">2020-10-14T21:57:42Z</dcterms:created>
  <dcterms:modified xsi:type="dcterms:W3CDTF">2020-12-29T20:46:02Z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