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162020 - c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<sst xmlns="http://schemas.openxmlformats.org/spreadsheetml/2006/main" count="3068" uniqueCount="2693">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</sst>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243"/>
      <c r="I20" s="149" t="s">
        <v>628</v>
      </c>
      <c r="J20" s="150" t="s">
        <v>630</v>
      </c>
      <c r="K20" s="151">
        <v>2809098950</v>
      </c>
      <c r="L20" s="152">
        <v>44197</v>
      </c>
      <c r="M20" s="152">
        <v>44561</v>
      </c>
      <c r="N20" s="135">
        <f>+(M20-L20)/30</f>
        <v>12.133333333333333</v>
      </c>
      <c r="O20" s="138"/>
      <c r="U20" s="134"/>
      <c r="V20" s="105">
        <f ca="1">NOW()</f>
        <v>44193.887298958332</v>
      </c>
      <c r="W20" s="105">
        <f ca="1">NOW()</f>
        <v>44193.887298958332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BAOBAD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4.1000000000000002E-2</v>
      </c>
      <c r="G179" s="165">
        <f>IF(F179&gt;0,SUM(E179+F179),"")</f>
        <v>6.0999999999999999E-2</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171355035.94999999</v>
      </c>
      <c r="F185" s="92"/>
      <c r="G185" s="93"/>
      <c r="H185" s="88"/>
      <c r="I185" s="90" t="s">
        <v>2627</v>
      </c>
      <c r="J185" s="166">
        <f>+SUM(M179:M183)</f>
        <v>0.03</v>
      </c>
      <c r="K185" s="236" t="s">
        <v>2628</v>
      </c>
      <c r="L185" s="236"/>
      <c r="M185" s="94">
        <f>+J185*(SUM(K20:K35))</f>
        <v>84272968.5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c r="L211" s="21"/>
      <c r="M211" s="21"/>
      <c r="N211" s="21"/>
      <c r="O211" s="8"/>
    </row>
    <row r="212" spans="1:15" x14ac:dyDescent="0.25">
      <c r="A212" s="9"/>
      <c r="B212" s="27" t="s">
        <v>2619</v>
      </c>
      <c r="C212" s="147" t="s">
        <v>2679</v>
      </c>
      <c r="D212" s="21"/>
      <c r="G212" s="27" t="s">
        <v>2621</v>
      </c>
      <c r="H212" s="148" t="s">
        <v>2691</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2020-12-29T02:07:23Z</cp:lastPrinted>
  <dcterms:created xsi:type="dcterms:W3CDTF">2020-10-14T21:57:42Z</dcterms:created>
  <dcterms:modified xsi:type="dcterms:W3CDTF">2020-12-29T02:17:58Z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