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9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<sst xmlns="http://schemas.openxmlformats.org/spreadsheetml/2006/main" count="3987" uniqueCount="2744">
  <si>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</si>
  <si>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</si>
  <si>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</si>
  <si>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</si>
  <si>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</si>
  <si>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</si>
  <si>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</si>
  <si>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</si>
  <si>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</si>
  <si>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</si>
  <si>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</si>
  <si>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</si>
  <si>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</si>
  <si>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</si>
  <si>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</si>
  <si>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</si>
  <si>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</si>
  <si>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</si>
  <si>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</si>
  <si>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</si>
  <si>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</si>
  <si>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</si>
  <si>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</si>
  <si>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</si>
  <si>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</si>
  <si>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</si>
  <si>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</si>
  <si>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</si>
  <si>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</si>
  <si>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</si>
  <si>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</si>
  <si>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</si>
  <si>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</si>
  <si>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</si>
  <si>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</si>
  <si>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</si>
  <si>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</si>
  <si>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</si>
  <si>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</si>
  <si>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</si>
  <si>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</si>
  <si>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</si>
  <si>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</si>
  <si>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</si>
  <si>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</si>
  <si>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</si>
  <si>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</si>
  <si>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</si>
  <si>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</si>
  <si>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</si>
  <si>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</si>
  <si>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</si>
  <si>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</si>
  <si>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</si>
  <si>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</si>
  <si>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</si>
  <si>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</si>
  <si>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</si>
  <si>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</si>
  <si>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</si>
  <si>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</si>
  <si>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</si>
  <si>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</si>
  <si>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</si>
  <si>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</si>
  <si>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</si>
  <si>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</si>
  <si>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</si>
  <si>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</si>
  <si>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</si>
  <si>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</si>
  <si>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</si>
  <si>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</si>
  <si>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</si>
  <si>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</si>
  <si>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</si>
  <si>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</si>
  <si>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</si>
  <si>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</si>
  <si>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</si>
  <si>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</si>
  <si>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</si>
  <si>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</si>
  <si>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</si>
  <si>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</si>
  <si>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</si>
  <si>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</si>
  <si>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</si>
  <si>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</si>
  <si>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</si>
  <si>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</si>
  <si>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</si>
  <si>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</si>
  <si>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</si>
  <si>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</si>
  <si>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</si>
  <si>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</si>
  <si>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</si>
  <si>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</si>
  <si>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</si>
  <si>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</si>
  <si>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</si>
  <si>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</si>
  <si>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</si>
  <si>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</si>
  <si>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</si>
  <si>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</si>
  <si>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</si>
  <si>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</si>
  <si>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</si>
  <si>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</si>
  <si>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</si>
  <si>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</si>
  <si>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</si>
  <si>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</si>
  <si>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</si>
  <si>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</si>
  <si>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</si>
  <si>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</si>
  <si>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</si>
  <si>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</si>
  <si>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</si>
  <si>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</si>
  <si>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</si>
  <si>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</si>
  <si>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</si>
  <si>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</si>
  <si>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</si>
  <si>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</si>
  <si>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</si>
  <si>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</si>
  <si>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</si>
  <si>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</si>
  <si>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</si>
  <si>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</si>
  <si>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</si>
  <si>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</si>
  <si>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</si>
  <si>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</si>
  <si>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</si>
  <si>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</si>
  <si>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</si>
  <si>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</si>
  <si>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</si>
  <si>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</si>
  <si>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</si>
  <si>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</si>
  <si>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</si>
  <si>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</si>
  <si>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</si>
  <si>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</si>
  <si>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</si>
  <si>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</si>
  <si>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</si>
  <si>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</si>
  <si>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</si>
  <si>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</si>
  <si>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</si>
  <si>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</si>
  <si>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</si>
  <si>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</si>
  <si>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</si>
  <si>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</si>
  <si>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</si>
  <si>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</si>
  <si>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</si>
  <si>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</si>
  <si>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</si>
  <si>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</si>
  <si>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</si>
  <si>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</si>
  <si>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</si>
  <si>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</si>
  <si>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</si>
  <si>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</si>
  <si>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</si>
  <si>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</si>
  <si>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</si>
  <si>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</si>
  <si>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</si>
  <si>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</si>
  <si>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</si>
  <si>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</si>
  <si>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</si>
  <si>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</si>
  <si>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</si>
  <si>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</si>
  <si>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</si>
  <si>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</si>
  <si>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</si>
  <si>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</si>
  <si>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</si>
  <si>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</si>
  <si>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</si>
  <si>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</si>
  <si>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</si>
  <si>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</si>
  <si>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</si>
  <si>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</si>
  <si>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</si>
  <si>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</si>
  <si>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</si>
  <si>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</si>
  <si>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</si>
  <si>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</si>
  <si>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</si>
  <si>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</si>
  <si>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</si>
  <si>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</si>
  <si>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</si>
  <si>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</si>
  <si>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</si>
  <si>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</si>
  <si>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</si>
  <si>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</si>
  <si>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</si>
  <si>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</si>
  <si>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</si>
  <si>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</si>
  <si>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</si>
  <si>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</si>
  <si>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</si>
  <si>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</si>
  <si>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</si>
  <si>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</si>
  <si>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</si>
  <si>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</si>
  <si>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</si>
  <si>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</si>
  <si>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</si>
  <si>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</si>
  <si>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</si>
  <si>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</si>
  <si>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</si>
  <si>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</si>
  <si>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</si>
  <si>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</si>
  <si>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</si>
  <si>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</si>
  <si>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</si>
  <si>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</si>
  <si>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</si>
  <si>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</si>
  <si>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</si>
  <si>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</si>
  <si>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</si>
  <si>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</si>
  <si>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</si>
  <si>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</si>
  <si>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</si>
  <si>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</si>
  <si>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</si>
  <si>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</si>
  <si>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</si>
  <si>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</si>
  <si>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</si>
  <si>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</si>
  <si>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</si>
  <si>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</si>
  <si>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</si>
  <si>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</si>
  <si>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</si>
  <si>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</si>
  <si>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</si>
  <si>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</si>
  <si>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</si>
  <si>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</si>
  <si>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</si>
  <si>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</si>
  <si>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</si>
  <si>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</si>
  <si>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</si>
  <si>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</si>
  <si>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</si>
  <si>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</si>
  <si>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</si>
  <si>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</si>
  <si>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</si>
  <si>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</si>
  <si>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</si>
  <si>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</si>
  <si>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</si>
  <si>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</si>
  <si>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</si>
  <si>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</si>
  <si>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</si>
  <si>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</si>
  <si>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</si>
  <si>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</si>
  <si>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</si>
  <si>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</si>
  <si>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</si>
  <si>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</si>
  <si>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</si>
  <si>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</si>
  <si>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</si>
  <si>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</si>
  <si>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</si>
  <si>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</si>
  <si>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</si>
  <si>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</si>
  <si>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</si>
  <si>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</si>
  <si>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</si>
  <si>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</si>
  <si>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</si>
  <si>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</si>
  <si>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</si>
  <si>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</si>
  <si>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</si>
  <si>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</si>
  <si>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</si>
  <si>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</si>
  <si>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</si>
  <si>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</si>
  <si>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</si>
  <si>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</si>
  <si>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</si>
  <si>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</si>
  <si>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</si>
  <si>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</si>
  <si>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</si>
  <si>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</si>
  <si>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</si>
  <si>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</si>
  <si>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</si>
  <si>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</si>
  <si>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</si>
  <si>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</si>
  <si>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</si>
  <si>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</si>
  <si>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</si>
  <si>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</si>
  <si>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</si>
  <si>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</si>
  <si>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</si>
  <si>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</si>
  <si>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</si>
  <si>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</si>
  <si>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</si>
  <si>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</si>
  <si>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</si>
  <si>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</si>
  <si>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</si>
  <si>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</si>
  <si>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</si>
  <si>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</si>
  <si>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</si>
  <si>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</si>
  <si>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</si>
  <si>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</si>
  <si>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</si>
  <si>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</si>
  <si>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</si>
  <si>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</si>
  <si>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</si>
  <si>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</si>
  <si>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</si>
  <si>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</si>
  <si>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</si>
  <si>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</si>
  <si>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</si>
  <si>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</si>
  <si>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</si>
  <si>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</si>
  <si>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</si>
  <si>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</si>
  <si>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</si>
  <si>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</si>
  <si>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</si>
  <si>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</si>
  <si>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</si>
  <si>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</si>
  <si>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</si>
  <si>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</si>
  <si>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</si>
  <si>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</si>
  <si>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</si>
  <si>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</si>
  <si>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</si>
  <si>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</si>
  <si>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</si>
  <si>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</si>
  <si>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</si>
  <si>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</si>
  <si>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</si>
  <si>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</si>
  <si>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</si>
  <si>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</si>
  <si>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</si>
  <si>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</si>
  <si>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</si>
  <si>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</si>
  <si>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</si>
  <si>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</si>
  <si>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</si>
  <si>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</si>
  <si>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</si>
  <si>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</si>
  <si>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</si>
  <si>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</si>
  <si>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</si>
  <si>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</si>
  <si>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</si>
  <si>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</si>
  <si>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</si>
  <si>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</si>
  <si>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</si>
  <si>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</si>
  <si>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</si>
  <si>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</si>
  <si>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</si>
  <si>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</si>
  <si>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</si>
  <si>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</si>
  <si>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</si>
  <si>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</si>
  <si>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</si>
  <si>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</si>
  <si>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</si>
  <si>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</si>
  <si>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</si>
  <si>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</si>
  <si>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</si>
  <si>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</si>
  <si>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</si>
  <si>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</si>
  <si>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</si>
  <si>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</si>
  <si>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</si>
  <si>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</si>
  <si>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</si>
  <si>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</si>
  <si>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</si>
  <si>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</si>
  <si>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</si>
  <si>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</si>
  <si>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</si>
  <si>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</si>
  <si>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</si>
  <si>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</si>
  <si>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</si>
  <si>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</si>
  <si>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</si>
  <si>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</si>
  <si>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</si>
  <si>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</si>
  <si>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</si>
  <si>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</si>
  <si>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</si>
  <si>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</si>
  <si>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</si>
  <si>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</si>
  <si>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</si>
  <si>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</si>
  <si>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</si>
  <si>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</si>
  <si>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</si>
  <si>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</si>
  <si>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</si>
  <si>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</si>
  <si>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</si>
  <si>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</si>
  <si>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</si>
  <si>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</si>
  <si>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</si>
  <si>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</si>
  <si>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</si>
  <si>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</si>
  <si>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</si>
  <si>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</si>
  <si>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</si>
  <si>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</si>
  <si>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</si>
  <si>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</si>
  <si>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</si>
  <si>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</si>
  <si>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</si>
  <si>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</si>
  <si>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</si>
  <si>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</si>
  <si>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</si>
  <si>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</si>
  <si>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</si>
  <si>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</si>
  <si>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</si>
  <si>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</si>
  <si>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</si>
  <si>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</si>
  <si>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</si>
  <si>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</si>
  <si>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</si>
  <si>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</si>
  <si>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</si>
  <si>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</si>
  <si>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</si>
  <si>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</si>
  <si>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</si>
  <si>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</si>
  <si>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</si>
  <si>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</si>
  <si>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</si>
  <si>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</si>
  <si>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</si>
  <si>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</si>
  <si>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</si>
  <si>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</si>
  <si>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</si>
  <si>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</si>
  <si>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</si>
  <si>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</si>
  <si>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</si>
  <si>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</si>
  <si>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</si>
  <si>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</si>
  <si>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</si>
  <si>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</si>
  <si>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</si>
  <si>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</si>
  <si>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</si>
  <si>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</si>
  <si>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</si>
  <si>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</si>
  <si>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</si>
  <si>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</si>
  <si>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</si>
  <si>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</si>
  <si>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</si>
  <si>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</si>
  <si>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</si>
  <si>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</si>
  <si>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</si>
  <si>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</si>
  <si>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</si>
  <si>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</si>
  <si>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</si>
  <si>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</si>
  <si>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</si>
  <si>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</si>
  <si>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</si>
  <si>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</si>
  <si>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</si>
  <si>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</si>
  <si>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</si>
  <si>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</si>
  <si>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</si>
  <si>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</si>
  <si>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</si>
  <si>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</si>
  <si>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</si>
  <si>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</si>
  <si>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</si>
  <si>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</si>
  <si>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</si>
  <si>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</si>
  <si>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</si>
  <si>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</si>
  <si>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</si>
  <si>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</si>
  <si>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</si>
  <si>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</si>
  <si>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</si>
  <si>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</si>
  <si>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</si>
  <si>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</si>
  <si>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</si>
  <si>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</si>
  <si>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</si>
  <si>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</si>
  <si>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</si>
  <si>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</si>
  <si>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</si>
  <si>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</si>
  <si>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</si>
  <si>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</si>
  <si>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</si>
  <si>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</si>
  <si>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</si>
  <si>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</si>
  <si>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</si>
  <si>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</si>
  <si>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</si>
  <si>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</si>
  <si>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</si>
  <si>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</si>
  <si>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</si>
  <si>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</si>
  <si>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</si>
  <si>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</si>
  <si>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</si>
  <si>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</si>
  <si>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</si>
  <si>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</si>
  <si>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</si>
  <si>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</si>
  <si>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</si>
  <si>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</si>
  <si>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</si>
  <si>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</si>
  <si>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</si>
  <si>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</si>
  <si>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</si>
  <si>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</si>
  <si>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</si>
  <si>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</si>
  <si>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</si>
  <si>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</si>
  <si>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</si>
  <si>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</si>
  <si>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</si>
  <si>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</si>
  <si>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</si>
  <si>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</si>
  <si>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</si>
  <si>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</si>
  <si>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</si>
  <si>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</si>
  <si>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</si>
  <si>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</si>
  <si>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</si>
  <si>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</si>
  <si>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</si>
  <si>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</si>
  <si>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</si>
  <si>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</si>
  <si>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</si>
  <si>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</si>
  <si>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</si>
  <si>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</si>
  <si>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</si>
  <si>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</si>
  <si>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</si>
  <si>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</si>
  <si>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</si>
  <si>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</si>
  <si>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</si>
  <si>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</si>
  <si>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</si>
  <si>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</si>
  <si>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</si>
  <si>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</si>
  <si>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</si>
  <si>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</si>
  <si>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</si>
  <si>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</si>
  <si>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</si>
  <si>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</si>
  <si>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</si>
  <si>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</si>
  <si>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</si>
  <si>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</si>
  <si>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</si>
  <si>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</si>
  <si>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</si>
  <si>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</si>
  <si>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</si>
  <si>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</si>
  <si>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</si>
  <si>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</si>
  <si>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</si>
  <si>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</si>
  <si>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</si>
  <si>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</si>
  <si>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</si>
  <si>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</si>
  <si>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</si>
  <si>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</si>
  <si>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</si>
  <si>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</si>
  <si>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</si>
  <si>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</si>
  <si>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</si>
  <si>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</si>
  <si>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</si>
  <si>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</si>
  <si>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</si>
  <si>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</si>
  <si>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</si>
  <si>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</si>
  <si>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</si>
  <si>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</si>
  <si>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</si>
  <si>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</si>
  <si>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</si>
  <si>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</si>
  <si>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</si>
  <si>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</si>
  <si>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</si>
  <si>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</si>
  <si>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</si>
  <si>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</si>
  <si>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</si>
  <si>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</si>
  <si>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</si>
  <si>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</si>
  <si>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</si>
  <si>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</si>
  <si>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</si>
  <si>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</si>
  <si>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</si>
  <si>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</si>
  <si>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</si>
  <si>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</si>
  <si>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</si>
  <si>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</si>
  <si>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</si>
  <si>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</si>
  <si>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</si>
  <si>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</si>
  <si>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</si>
  <si>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</si>
  <si>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</si>
  <si>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</si>
  <si>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</si>
  <si>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</si>
  <si>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</si>
  <si>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</si>
  <si>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</si>
  <si>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</si>
  <si>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</si>
  <si>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</si>
  <si>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</si>
  <si>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</si>
  <si>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</si>
  <si>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</si>
  <si>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</si>
  <si>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</si>
  <si>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</si>
  <si>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</si>
  <si>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</si>
  <si>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</si>
  <si>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</si>
  <si>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</si>
  <si>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</si>
  <si>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</si>
  <si>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</si>
  <si>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</si>
  <si>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</si>
  <si>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</si>
  <si>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</si>
  <si>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</si>
  <si>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</si>
  <si>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</si>
  <si>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</si>
  <si>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</si>
  <si>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</si>
  <si>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</si>
  <si>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</si>
  <si>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</si>
  <si>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</si>
  <si>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</si>
  <si>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</si>
  <si>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</si>
  <si>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</si>
  <si>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</si>
  <si>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</si>
  <si>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</si>
  <si>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</si>
  <si>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</si>
  <si>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</si>
  <si>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</si>
  <si>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</si>
  <si>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</si>
  <si>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</si>
  <si>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</si>
  <si>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</si>
  <si>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</si>
  <si>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</si>
  <si>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</si>
  <si>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</si>
  <si>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</si>
  <si>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</si>
  <si>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</si>
  <si>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</si>
  <si>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</si>
  <si>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</si>
  <si>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</si>
  <si>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</si>
  <si>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</si>
  <si>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</si>
  <si>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</si>
  <si>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</si>
  <si>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</si>
  <si>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</si>
  <si>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</si>
  <si>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</si>
  <si>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</si>
  <si>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</si>
  <si>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</si>
  <si>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</si>
  <si>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</si>
  <si>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</si>
  <si>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</si>
  <si>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</si>
  <si>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</si>
  <si>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</si>
  <si>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</si>
  <si>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</si>
  <si>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</si>
  <si>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</si>
  <si>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</si>
  <si>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</si>
  <si>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</si>
  <si>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</si>
  <si>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</si>
  <si>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</si>
  <si>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</si>
  <si>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</si>
  <si>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</si>
  <si>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</si>
  <si>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</si>
  <si>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</si>
  <si>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</si>
  <si>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</si>
  <si>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</si>
  <si>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</si>
  <si>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</si>
  <si>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</si>
  <si>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</si>
  <si>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</si>
  <si>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</si>
  <si>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</si>
  <si>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</si>
  <si>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</si>
  <si>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</si>
  <si>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</si>
  <si>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</si>
  <si>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</si>
  <si>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</si>
  <si>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</si>
  <si>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</si>
  <si>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</si>
  <si>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</si>
  <si>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</si>
  <si>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</si>
  <si>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</si>
  <si>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</si>
  <si>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</si>
  <si>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</si>
  <si>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</si>
  <si>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</si>
  <si>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</si>
  <si>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</si>
  <si>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</si>
  <si>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</si>
  <si>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</si>
  <si>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</si>
  <si>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</si>
  <si>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</si>
  <si>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</si>
  <si>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</si>
  <si>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</si>
  <si>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</si>
  <si>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</si>
  <si>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</si>
  <si>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</si>
  <si>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</si>
  <si>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</si>
  <si>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</si>
  <si>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</si>
  <si>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</si>
  <si>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</si>
  <si>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</si>
  <si>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</si>
  <si>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</si>
  <si>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</si>
  <si>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</si>
  <si>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</si>
  <si>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</si>
  <si>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</si>
  <si>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</si>
  <si>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</si>
  <si>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</si>
  <si>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</si>
  <si>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</si>
  <si>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</si>
  <si>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</si>
  <si>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</si>
  <si>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</si>
  <si>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</si>
  <si>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</si>
  <si>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</si>
  <si>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</si>
  <si>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</si>
  <si>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</si>
  <si>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</si>
  <si>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</si>
  <si>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</si>
  <si>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</si>
  <si>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</si>
  <si>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</si>
  <si>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</si>
  <si>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</si>
  <si>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</si>
  <si>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</si>
  <si>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</si>
  <si>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</si>
  <si>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</si>
  <si>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</si>
  <si>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</si>
  <si>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</si>
  <si>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</si>
  <si>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</si>
  <si>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</si>
  <si>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</si>
  <si>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</si>
  <si>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</si>
  <si>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</si>
  <si>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</si>
  <si>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</si>
  <si>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</si>
  <si>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</si>
  <si>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</si>
  <si>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</si>
  <si>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</si>
  <si>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</si>
  <si>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</si>
  <si>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</si>
  <si>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</si>
  <si>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</si>
  <si>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</si>
  <si>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</si>
  <si>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</si>
  <si>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</si>
  <si>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</si>
  <si>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</si>
  <si>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</si>
  <si>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</si>
  <si>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</si>
  <si>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</si>
  <si>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</si>
  <si>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</si>
  <si>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</si>
  <si>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</si>
  <si>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</si>
  <si>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</si>
  <si>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</si>
  <si>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</si>
  <si>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</si>
  <si>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</si>
  <si>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</si>
  <si>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</si>
  <si>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</si>
  <si>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</si>
  <si>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</si>
  <si>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</si>
  <si>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</si>
  <si>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</si>
  <si>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</si>
  <si>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</si>
  <si>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</si>
  <si>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</si>
  <si>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</si>
  <si>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</si>
  <si>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</si>
  <si>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</si>
  <si>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</si>
  <si>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</si>
  <si>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</si>
  <si>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</si>
  <si>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</si>
  <si>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</si>
  <si>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</si>
  <si>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</si>
  <si>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</si>
  <si>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</si>
  <si>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</si>
  <si>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</si>
  <si>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</si>
  <si>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</si>
  <si>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</si>
  <si>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</si>
  <si>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</si>
  <si>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</si>
  <si>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</si>
  <si>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</si>
  <si>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</si>
  <si>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</si>
  <si>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</si>
  <si>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</si>
  <si>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</si>
  <si>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</si>
  <si>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</si>
  <si>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</si>
  <si>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</si>
  <si>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</si>
  <si>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</si>
  <si>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</si>
  <si>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</si>
  <si>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</si>
  <si>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</si>
  <si>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</si>
  <si>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</si>
  <si>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</si>
  <si>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</si>
  <si>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</si>
  <si>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</si>
  <si>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</si>
  <si>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</si>
  <si>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</si>
  <si>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</si>
  <si>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</si>
  <si>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</si>
  <si>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</si>
  <si>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</si>
  <si>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</si>
  <si>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</si>
  <si>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</si>
  <si>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</si>
  <si>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</si>
  <si>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</si>
  <si>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</si>
  <si>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</si>
  <si>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</si>
  <si>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</si>
  <si>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</si>
  <si>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</si>
  <si>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</si>
  <si>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</si>
  <si>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</si>
  <si>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</si>
  <si>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</si>
  <si>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</si>
  <si>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</si>
  <si>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</si>
  <si>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</si>
  <si>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</si>
  <si>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</si>
  <si>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</si>
  <si>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</si>
  <si>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</si>
  <si>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</si>
  <si>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</si>
  <si>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</si>
  <si>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</si>
  <si>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</si>
  <si>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</si>
  <si>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</si>
  <si>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</si>
  <si>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</si>
  <si>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</si>
  <si>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</si>
  <si>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</si>
  <si>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</si>
  <si>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</si>
  <si>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</si>
  <si>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</si>
  <si>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</si>
  <si>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</si>
  <si>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</si>
  <si>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</si>
  <si>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</si>
  <si>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</si>
  <si>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</si>
  <si>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</si>
  <si>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</si>
  <si>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</si>
  <si>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</si>
  <si>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</si>
  <si>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</si>
  <si>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</si>
  <si>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</si>
  <si>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</si>
  <si>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</si>
  <si>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</si>
  <si>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</si>
  <si>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</si>
  <si>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</si>
  <si>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</si>
  <si>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</si>
  <si>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</si>
  <si>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</si>
  <si>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</si>
  <si>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</si>
  <si>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</si>
  <si>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</si>
  <si>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</si>
  <si>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</si>
  <si>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</si>
  <si>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</si>
  <si>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</si>
  <si>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</si>
  <si>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</si>
  <si>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</si>
  <si>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</si>
  <si>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</si>
  <si>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</si>
  <si>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</si>
  <si>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</si>
  <si>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</si>
  <si>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</si>
  <si>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</si>
  <si>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</si>
  <si>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</si>
  <si>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</si>
  <si>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</si>
  <si>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</si>
  <si>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</si>
  <si>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</si>
  <si>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</si>
  <si>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</si>
  <si>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</si>
  <si>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</si>
  <si>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</si>
  <si>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</si>
  <si>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</si>
  <si>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</si>
  <si>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</si>
  <si>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</si>
  <si>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</si>
  <si>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</si>
  <si>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</si>
  <si>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</si>
  <si>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</si>
  <si>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</si>
  <si>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</si>
  <si>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</si>
  <si>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</si>
  <si>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</si>
  <si>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</si>
  <si>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</si>
  <si>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</si>
  <si>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</si>
  <si>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</si>
  <si>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</si>
  <si>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</si>
  <si>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</si>
  <si>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</si>
  <si>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</si>
  <si>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</si>
  <si>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</si>
  <si>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</si>
  <si>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</si>
  <si>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</si>
  <si>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</si>
  <si>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</si>
  <si>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</si>
  <si>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</si>
  <si>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</si>
  <si>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</si>
  <si>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</si>
  <si>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</si>
  <si>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</si>
  <si>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</si>
  <si>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</si>
  <si>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</si>
  <si>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</si>
  <si>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</si>
  <si>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</si>
  <si>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</si>
  <si>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</si>
  <si>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</si>
  <si>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</si>
  <si>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</si>
  <si>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</si>
  <si>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</si>
  <si>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</si>
  <si>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</si>
  <si>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</si>
  <si>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</si>
  <si>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</si>
  <si>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</si>
  <si>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</si>
  <si>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</si>
  <si>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</si>
  <si>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</si>
  <si>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</si>
  <si>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</si>
  <si>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</si>
  <si>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</si>
  <si>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</si>
  <si>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</si>
  <si>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</si>
  <si>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</si>
  <si>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</si>
  <si>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</si>
  <si>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</si>
  <si>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</si>
  <si>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</si>
  <si>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</si>
  <si>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</si>
  <si>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</si>
  <si>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</si>
  <si>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</si>
  <si>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</si>
  <si>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</si>
  <si>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</si>
  <si>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</si>
  <si>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</si>
  <si>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</si>
  <si>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</si>
  <si>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</si>
  <si>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</si>
  <si>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</si>
  <si>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</si>
  <si>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</si>
  <si>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</si>
  <si>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</si>
  <si>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</si>
  <si>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</si>
  <si>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</si>
  <si>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</si>
  <si>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</si>
  <si>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</si>
  <si>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</si>
  <si>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</si>
  <si>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</si>
  <si>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</si>
  <si>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</si>
  <si>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</si>
  <si>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</si>
  <si>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</si>
  <si>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</si>
  <si>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</si>
  <si>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</si>
  <si>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</si>
  <si>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</si>
  <si>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</si>
  <si>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</si>
  <si>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</si>
  <si>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</si>
  <si>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</si>
  <si>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</si>
  <si>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</si>
  <si>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</si>
  <si>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</si>
  <si>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</si>
  <si>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</si>
  <si>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</si>
  <si>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</si>
  <si>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</si>
  <si>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</si>
  <si>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</si>
  <si>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</si>
  <si>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</si>
  <si>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</si>
  <si>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</si>
  <si>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</si>
  <si>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</si>
  <si>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</si>
  <si>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</si>
  <si>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</si>
  <si>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</si>
  <si>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</si>
  <si>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</si>
  <si>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</si>
  <si>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</si>
  <si>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</si>
  <si>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</si>
  <si>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</si>
  <si>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</si>
  <si>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</si>
  <si>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</si>
  <si>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</si>
  <si>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</si>
  <si>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</si>
  <si>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</si>
  <si>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</si>
  <si>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</si>
  <si>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</si>
  <si>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</si>
  <si>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</si>
  <si>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</si>
  <si>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</si>
  <si>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</si>
  <si>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</si>
  <si>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</si>
  <si>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</si>
  <si>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</si>
  <si>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</si>
  <si>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</si>
  <si>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</si>
  <si>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</si>
  <si>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</si>
  <si>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</si>
  <si>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</si>
  <si>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</si>
  <si>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</si>
  <si>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</si>
  <si>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</si>
  <si>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</si>
  <si>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</si>
  <si>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</si>
  <si>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</si>
  <si>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</si>
  <si>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</si>
  <si>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</si>
  <si>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</si>
  <si>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</si>
  <si>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</si>
  <si>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</si>
  <si>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</si>
  <si>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</si>
  <si>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</si>
  <si>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</si>
  <si>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</si>
  <si>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</si>
  <si>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</si>
  <si>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</si>
  <si>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</si>
  <si>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</si>
  <si>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</si>
  <si>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</si>
  <si>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</si>
  <si>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</si>
  <si>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</si>
  <si>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</si>
  <si>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</si>
  <si>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</si>
  <si>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</si>
  <si>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</si>
  <si>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</si>
  <si>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</si>
  <si>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</si>
  <si>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</si>
  <si>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</si>
  <si>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</si>
  <si>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</si>
  <si>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</si>
  <si>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</si>
  <si>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</si>
  <si>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</si>
  <si>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</si>
  <si>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</si>
  <si>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</si>
  <si>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</si>
  <si>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</si>
  <si>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</si>
  <si>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</si>
  <si>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</si>
  <si>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</si>
  <si>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</si>
  <si>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</si>
  <si>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</si>
  <si>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</si>
  <si>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</si>
  <si>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</si>
  <si>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</si>
  <si>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</si>
  <si>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</si>
  <si>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</si>
  <si>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</si>
  <si>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</si>
  <si>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</si>
  <si>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</si>
  <si>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</si>
  <si>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</si>
  <si>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</si>
  <si>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</si>
  <si>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</si>
  <si>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</si>
  <si>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</si>
  <si>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</si>
  <si>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</si>
  <si>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</si>
  <si>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</si>
  <si>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</si>
  <si>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</si>
  <si>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</si>
  <si>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</si>
  <si>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</si>
  <si>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</si>
  <si>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</si>
  <si>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</si>
  <si>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</si>
  <si>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</si>
  <si>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</si>
  <si>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</si>
  <si>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</si>
  <si>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</si>
  <si>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</si>
  <si>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</si>
  <si>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</si>
  <si>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</si>
  <si>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</si>
  <si>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</si>
  <si>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</si>
  <si>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</si>
  <si>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</si>
  <si>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</si>
  <si>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</si>
  <si>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</si>
  <si>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</si>
  <si>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</si>
  <si>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</si>
  <si>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</si>
  <si>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</si>
  <si>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</si>
  <si>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</si>
  <si>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</si>
  <si>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</si>
  <si>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</si>
  <si>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</si>
  <si>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</si>
  <si>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</si>
  <si>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</si>
  <si>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</si>
  <si>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</si>
  <si>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</si>
  <si>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</si>
  <si>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</si>
  <si>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</si>
  <si>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</si>
  <si>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</si>
  <si>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</si>
  <si>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</si>
  <si>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</si>
  <si>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</si>
  <si>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</si>
  <si>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</si>
  <si>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</si>
  <si>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</si>
  <si>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</si>
  <si>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</si>
  <si>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</si>
  <si>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</si>
  <si>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</si>
  <si>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</si>
  <si>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</si>
  <si>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</si>
  <si>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</si>
  <si>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</si>
  <si>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</si>
  <si>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</si>
  <si>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</si>
  <si>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</si>
  <si>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</si>
  <si>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</si>
  <si>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</si>
  <si>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</si>
  <si>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</si>
  <si>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</si>
  <si>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</si>
  <si>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</si>
  <si>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</si>
  <si>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</si>
  <si>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</si>
  <si>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</si>
  <si>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</si>
  <si>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</si>
  <si>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</si>
  <si>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</si>
  <si>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</si>
  <si>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</si>
  <si>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</si>
  <si>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</si>
  <si>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</si>
  <si>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</si>
  <si>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</si>
  <si>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</si>
  <si>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</si>
  <si>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</si>
  <si>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</si>
  <si>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</si>
  <si>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</si>
  <si>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</si>
  <si>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</si>
  <si>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</si>
  <si>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</si>
  <si>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</si>
  <si>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</si>
  <si>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</si>
  <si>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</si>
  <si>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</si>
  <si>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</si>
  <si>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</si>
  <si>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</si>
  <si>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</si>
  <si>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</si>
  <si>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</si>
  <si>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</si>
  <si>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</si>
  <si>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</si>
  <si>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</si>
  <si>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</si>
  <si>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</si>
  <si>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</si>
  <si>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</si>
  <si>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</si>
  <si>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</si>
  <si>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</si>
  <si>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</si>
  <si>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</si>
  <si>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</si>
  <si>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</si>
  <si>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</si>
  <si>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</si>
  <si>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</si>
  <si>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</si>
  <si>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</si>
  <si>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</si>
  <si>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</si>
  <si>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</si>
  <si>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</si>
  <si>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</si>
  <si>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</si>
  <si>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</si>
  <si>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</si>
  <si>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</si>
  <si>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</si>
  <si>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</si>
  <si>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</si>
  <si>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</si>
  <si>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</si>
  <si>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</si>
  <si>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</si>
  <si>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</si>
  <si>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</si>
  <si>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</si>
  <si>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</si>
  <si>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</si>
  <si>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</si>
  <si>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</si>
  <si>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</si>
  <si>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</si>
  <si>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</si>
  <si>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</si>
  <si>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</si>
  <si>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</si>
  <si>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</si>
  <si>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</si>
  <si>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</si>
  <si>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</si>
  <si>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</si>
  <si>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</si>
  <si>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</si>
  <si>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</si>
  <si>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</si>
  <si>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</si>
  <si>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</si>
  <si>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</si>
  <si>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</si>
  <si>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</si>
  <si>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</si>
  <si>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</si>
  <si>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</si>
  <si>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</si>
  <si>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</si>
  <si>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</si>
  <si>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</si>
  <si>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</si>
  <si>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</si>
  <si>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</si>
  <si>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</si>
  <si>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</si>
  <si>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</si>
  <si>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</si>
  <si>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</si>
  <si>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</si>
  <si>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</si>
  <si>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</si>
  <si>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</si>
  <si>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</si>
  <si>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</si>
  <si>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</si>
  <si>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</si>
  <si>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</si>
  <si>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</si>
  <si>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</si>
  <si>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</si>
  <si>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</si>
  <si>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</si>
  <si>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</si>
  <si>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</si>
  <si>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</si>
  <si>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</si>
  <si>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</si>
  <si>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</si>
  <si>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</si>
  <si>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</si>
  <si>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</si>
  <si>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</si>
  <si>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</si>
  <si>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</si>
  <si>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</si>
  <si>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</si>
  <si>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</si>
  <si>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</si>
  <si>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</si>
  <si>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</si>
  <si>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</si>
  <si>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</si>
  <si>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</si>
  <si>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</si>
  <si>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</si>
  <si>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</si>
  <si>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</si>
  <si>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</si>
  <si>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</si>
  <si>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</si>
  <si>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</si>
  <si>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</si>
  <si>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</si>
  <si>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</si>
  <si>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</si>
  <si>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</si>
  <si>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</si>
  <si>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</si>
  <si>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</si>
  <si>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</si>
  <si>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</si>
  <si>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</si>
  <si>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</si>
  <si>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</si>
  <si>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</si>
  <si>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</si>
  <si>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</si>
  <si>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</si>
  <si>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</si>
  <si>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</si>
  <si>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</si>
  <si>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</si>
  <si>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</si>
  <si>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</si>
  <si>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</si>
  <si>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</si>
  <si>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</si>
  <si>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</si>
  <si>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</si>
  <si>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</si>
  <si>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</si>
  <si>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</si>
  <si>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</si>
  <si>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</si>
  <si>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</si>
  <si>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</si>
  <si>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</si>
  <si>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</si>
  <si>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</si>
  <si>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</si>
  <si>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</si>
  <si>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</si>
  <si>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</si>
  <si>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</si>
  <si>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</si>
  <si>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</si>
  <si>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</si>
  <si>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</si>
  <si>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</si>
  <si>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</si>
  <si>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</si>
  <si>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</si>
  <si>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</si>
  <si>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</si>
  <si>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</si>
  <si>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</si>
  <si>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</si>
  <si>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</si>
  <si>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</si>
  <si>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</si>
  <si>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</si>
  <si>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</si>
  <si>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</si>
  <si>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</si>
  <si>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</si>
  <si>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</si>
  <si>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</si>
  <si>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</si>
  <si>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</si>
  <si>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</si>
  <si>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</si>
  <si>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</si>
  <si>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</si>
  <si>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</si>
  <si>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</si>
  <si>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</si>
  <si>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</si>
  <si>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</si>
  <si>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</si>
  <si>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</si>
  <si>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</si>
  <si>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</si>
  <si>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</si>
  <si>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</si>
  <si>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</si>
  <si>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</si>
  <si>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</si>
  <si>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</si>
  <si>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</si>
  <si>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</si>
  <si>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</si>
  <si>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</si>
  <si>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</si>
  <si>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</si>
  <si>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</si>
  <si>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</si>
  <si>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</si>
  <si>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</si>
  <si>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</si>
  <si>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</si>
  <si>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</si>
  <si>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</si>
  <si>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</si>
  <si>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</si>
  <si>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</si>
  <si>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</si>
  <si>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</si>
  <si>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</si>
  <si>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</si>
  <si>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</si>
  <si>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</si>
  <si>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</si>
  <si>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</si>
  <si>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</si>
  <si>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</si>
  <si>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</si>
  <si>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</si>
  <si>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</si>
  <si>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</si>
  <si>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</si>
  <si>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</si>
  <si>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</si>
  <si>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</si>
  <si>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</si>
  <si>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</si>
  <si>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</si>
  <si>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</si>
  <si>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</si>
  <si>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</si>
  <si>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</si>
  <si>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</si>
  <si>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</si>
  <si>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</si>
  <si>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</si>
  <si>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</si>
  <si>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</si>
  <si>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</si>
  <si>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</si>
  <si>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</si>
  <si>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</si>
  <si>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</si>
  <si>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</si>
  <si>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</si>
  <si>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</si>
  <si>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</si>
  <si>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</si>
  <si>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</si>
  <si>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</si>
  <si>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</si>
  <si>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</si>
  <si>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</si>
  <si>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</si>
  <si>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</si>
  <si>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</si>
  <si>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</si>
  <si>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</si>
  <si>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</si>
  <si>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</si>
  <si>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</si>
  <si>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</si>
  <si>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</si>
  <si>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</si>
  <si>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</si>
  <si>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</si>
  <si>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</si>
  <si>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</si>
  <si>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</si>
  <si>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</si>
  <si>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</si>
  <si>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</si>
  <si>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</si>
  <si>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</si>
  <si>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</si>
  <si>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</si>
  <si>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</si>
  <si>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</si>
  <si>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</si>
  <si>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</si>
  <si>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</si>
  <si>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</si>
  <si>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</si>
  <si>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</si>
  <si>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</si>
  <si>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</si>
  <si>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</si>
  <si>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</si>
  <si>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</si>
  <si>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</si>
  <si>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</si>
  <si>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</si>
  <si>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</si>
  <si>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</si>
  <si>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</si>
  <si>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</si>
  <si>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</si>
  <si>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</si>
  <si>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</si>
  <si>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</si>
  <si>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</si>
  <si>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</si>
  <si>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</si>
  <si>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</si>
  <si>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</si>
  <si>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</si>
  <si>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</si>
  <si>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</si>
  <si>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</si>
  <si>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</si>
  <si>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</si>
  <si>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</si>
  <si>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</si>
  <si>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</si>
  <si>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</si>
  <si>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</si>
  <si>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</si>
  <si>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</si>
  <si>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</si>
  <si>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</si>
  <si>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</si>
  <si>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</si>
  <si>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</si>
  <si>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</si>
  <si>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</si>
  <si>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</si>
  <si>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</si>
  <si>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</si>
  <si>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</si>
  <si>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</si>
  <si>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</si>
  <si>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</si>
  <si>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</si>
  <si>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</si>
  <si>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</si>
  <si>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</si>
  <si>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</si>
  <si>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</si>
  <si>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</si>
  <si>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</si>
  <si>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</si>
  <si>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</si>
  <si>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</si>
  <si>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</si>
  <si>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</si>
  <si>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</si>
  <si>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</si>
  <si>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</si>
  <si>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</si>
  <si>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</si>
  <si>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</si>
  <si>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</si>
  <si>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</si>
  <si>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</si>
  <si>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</si>
  <si>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</si>
  <si>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</si>
  <si>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</si>
  <si>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</si>
  <si>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</si>
  <si>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</si>
  <si>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</si>
  <si>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</si>
  <si>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</si>
  <si>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</si>
  <si>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</si>
  <si>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</si>
  <si>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</si>
  <si>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</si>
  <si>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</si>
  <si>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</si>
  <si>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</si>
  <si>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</si>
  <si>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</si>
  <si>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</si>
  <si>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</si>
  <si>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</si>
  <si>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</si>
  <si>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</si>
  <si>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</si>
  <si>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</si>
  <si>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</si>
  <si>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</si>
  <si>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</si>
  <si>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</si>
  <si>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</si>
  <si>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</si>
  <si>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</si>
  <si>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</si>
  <si>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</si>
  <si>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</si>
  <si>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</si>
  <si>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</si>
  <si>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</si>
  <si>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</si>
  <si>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</si>
  <si>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</si>
  <si>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</si>
  <si>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</si>
  <si>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</si>
  <si>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</si>
  <si>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</si>
  <si>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</si>
  <si>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</si>
  <si>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</si>
  <si>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</si>
  <si>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</si>
  <si>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</si>
  <si>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</si>
  <si>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</si>
  <si>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</si>
  <si>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</si>
  <si>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</si>
  <si>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</si>
  <si>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</si>
  <si>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</si>
  <si>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</si>
  <si>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</si>
  <si>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</si>
  <si>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</si>
  <si>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</si>
  <si>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</si>
  <si>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</si>
  <si>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</si>
  <si>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</si>
  <si>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</si>
  <si>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</si>
  <si>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</si>
  <si>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</si>
  <si>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</si>
  <si>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</si>
  <si>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</si>
  <si>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</si>
  <si>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</si>
  <si>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</si>
  <si>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</si>
  <si>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</si>
  <si>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</si>
  <si>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</si>
  <si>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</si>
  <si>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</si>
  <si>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</si>
  <si>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</si>
  <si>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</si>
  <si>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</si>
  <si>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</si>
  <si>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</si>
  <si>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</si>
  <si>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</si>
  <si>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</si>
  <si>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</si>
  <si>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</si>
  <si>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</si>
  <si>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</si>
  <si>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</si>
  <si>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</si>
  <si>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</si>
  <si>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</si>
  <si>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</si>
  <si>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</si>
  <si>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</si>
  <si>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</si>
  <si>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</si>
  <si>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</si>
  <si>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</si>
  <si>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</si>
  <si>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</si>
  <si>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</si>
  <si>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</si>
  <si>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</si>
  <si>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</si>
  <si>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</si>
  <si>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</si>
  <si>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</si>
  <si>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</si>
  <si>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</si>
  <si>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</si>
  <si>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</si>
  <si>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</si>
  <si>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</si>
  <si>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</si>
  <si>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</si>
  <si>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</si>
  <si>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</si>
  <si>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</si>
  <si>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</si>
  <si>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</si>
  <si>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</si>
  <si>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</si>
  <si>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</si>
  <si>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</si>
  <si>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</si>
  <si>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</si>
  <si>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</si>
  <si>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</si>
  <si>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</si>
  <si>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</si>
  <si>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</si>
  <si>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</si>
  <si>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</si>
  <si>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</si>
  <si>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</si>
  <si>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</si>
  <si>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</si>
  <si>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</si>
  <si>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</si>
  <si>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</si>
  <si>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</si>
  <si>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</si>
  <si>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</si>
  <si>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</si>
  <si>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</si>
  <si>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</si>
  <si>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</si>
  <si>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</si>
  <si>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</si>
  <si>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</si>
  <si>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</si>
  <si>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</si>
  <si>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</si>
  <si>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</si>
  <si>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</si>
  <si>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</si>
  <si>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</si>
  <si>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</si>
  <si>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</si>
  <si>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</si>
  <si>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</si>
  <si>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</si>
  <si>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</si>
  <si>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</si>
  <si>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</si>
  <si>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</si>
  <si>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</si>
  <si>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</si>
  <si>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</si>
  <si>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</si>
  <si>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</si>
  <si>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</si>
  <si>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</si>
  <si>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</si>
  <si>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</si>
  <si>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</si>
  <si>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</si>
  <si>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</si>
  <si>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</si>
  <si>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</si>
  <si>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</si>
  <si>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</si>
  <si>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</si>
  <si>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</si>
  <si>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</si>
  <si>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</si>
  <si>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</si>
  <si>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</si>
  <si>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</si>
  <si>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</si>
  <si>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</si>
  <si>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</si>
  <si>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</si>
  <si>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</si>
  <si>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</si>
  <si>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</si>
  <si>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</si>
  <si>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</si>
  <si>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</si>
  <si>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</si>
  <si>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</si>
  <si>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</si>
  <si>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</si>
  <si>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</si>
  <si>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</si>
  <si>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</si>
  <si>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</si>
  <si>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</si>
  <si>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</si>
  <si>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</si>
  <si>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</si>
  <si>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</si>
  <si>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</si>
  <si>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</si>
  <si>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</si>
  <si>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</si>
  <si>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</si>
  <si>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</si>
  <si>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</si>
  <si>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</si>
  <si>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</si>
  <si>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</si>
  <si>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</si>
  <si>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</si>
  <si>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</si>
  <si>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</si>
  <si>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</si>
  <si>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</si>
  <si>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</si>
  <si>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</si>
  <si>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</si>
  <si>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</si>
  <si>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</si>
  <si>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</si>
  <si>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</si>
  <si>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</si>
  <si>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</si>
  <si>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</si>
  <si>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</si>
  <si>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</si>
  <si>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</si>
  <si>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</si>
  <si>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</si>
  <si>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</si>
  <si>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</si>
  <si>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</si>
  <si>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</si>
  <si>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</si>
  <si>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</si>
  <si>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</si>
  <si>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</si>
  <si>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</si>
  <si>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</si>
  <si>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</si>
  <si>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</si>
  <si>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</si>
  <si>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</si>
  <si>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</si>
  <si>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</si>
  <si>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</si>
  <si>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</si>
  <si>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</si>
  <si>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</si>
  <si>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</si>
  <si>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</si>
  <si>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</si>
  <si>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</si>
  <si>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</si>
  <si>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</si>
  <si>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</si>
  <si>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</si>
  <si>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</si>
  <si>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</si>
  <si>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</si>
  <si>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</si>
  <si>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</si>
  <si>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</si>
  <si>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</si>
  <si>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</si>
  <si>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</si>
  <si>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</si>
  <si>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</si>
  <si>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</si>
  <si>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</si>
  <si>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</si>
  <si>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</si>
  <si>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</si>
  <si>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</si>
  <si>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</si>
  <si>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</si>
  <si>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</si>
  <si>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</si>
  <si>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</si>
  <si>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</si>
  <si>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</si>
  <si>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</si>
  <si>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</si>
  <si>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</si>
  <si>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</si>
  <si>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</si>
  <si>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</si>
  <si>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</si>
  <si>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</si>
  <si>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</si>
  <si>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</si>
  <si>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</si>
  <si>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</si>
  <si>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</si>
  <si>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</si>
  <si>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</si>
  <si>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</si>
  <si>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</si>
  <si>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</si>
  <si>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</si>
  <si>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</si>
  <si>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</si>
  <si>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</si>
  <si>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</si>
  <si>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</si>
  <si>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</si>
  <si>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</si>
  <si>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</si>
  <si>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</si>
  <si>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</si>
  <si>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</si>
  <si>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</si>
  <si>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</si>
  <si>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</si>
  <si>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</si>
  <si>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</si>
  <si>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</si>
  <si>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</si>
  <si>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</si>
  <si>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</si>
  <si>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</si>
  <si>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</si>
  <si>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</si>
  <si>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</si>
  <si>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</si>
  <si>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</si>
  <si>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</si>
  <si>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</si>
  <si>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</si>
  <si>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</si>
  <si>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</si>
  <si>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</si>
  <si>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</si>
  <si>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</si>
  <si>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</si>
  <si>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</si>
  <si>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</si>
  <si>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</si>
  <si>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</si>
  <si>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</si>
  <si>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</si>
  <si>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</si>
  <si>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</si>
  <si>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</si>
  <si>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</si>
  <si>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</si>
  <si>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</si>
  <si>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</si>
  <si>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</si>
  <si>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</si>
  <si>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</si>
  <si>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</si>
  <si>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</si>
  <si>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</si>
  <si>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</si>
  <si>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</si>
  <si>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</si>
  <si>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</si>
  <si>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</si>
  <si>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</si>
  <si>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</si>
  <si>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</si>
  <si>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</si>
  <si>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</si>
  <si>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</si>
  <si>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</si>
  <si>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</si>
  <si>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</si>
  <si>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</si>
  <si>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</si>
  <si>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</si>
  <si>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</si>
  <si>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</si>
  <si>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</si>
  <si>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</si>
  <si>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</si>
  <si>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</si>
  <si>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</si>
  <si>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</si>
  <si>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</si>
  <si>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</si>
  <si>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</si>
  <si>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</si>
  <si>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</si>
  <si>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</si>
  <si>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</si>
  <si>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</si>
  <si>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</si>
  <si>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</si>
  <si>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</si>
  <si>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</si>
  <si>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</si>
  <si>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</si>
  <si>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</si>
  <si>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</si>
  <si>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</si>
  <si>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</si>
  <si>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</si>
  <si>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</si>
  <si>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</si>
  <si>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</si>
  <si>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</si>
  <si>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</si>
  <si>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</si>
  <si>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</si>
  <si>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</si>
  <si>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</si>
  <si>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</si>
  <si>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</si>
  <si>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</si>
  <si>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</si>
  <si>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</si>
  <si>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</si>
  <si>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</si>
  <si>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</si>
  <si>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</si>
  <si>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</si>
  <si>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</si>
  <si>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</si>
  <si>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</si>
  <si>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</si>
  <si>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</si>
  <si>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</si>
  <si>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</si>
  <si>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</si>
  <si>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</si>
  <si>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</si>
  <si>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</si>
  <si>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</si>
  <si>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</si>
  <si>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</si>
  <si>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</si>
  <si>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</si>
  <si>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</si>
  <si>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</si>
  <si>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</si>
  <si>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</si>
  <si>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</si>
  <si>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</si>
  <si>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</si>
  <si>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</si>
  <si>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</si>
  <si>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</si>
  <si>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</si>
  <si>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</si>
  <si>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</si>
  <si>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</si>
  <si>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</si>
  <si>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</si>
  <si>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</si>
  <si>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</si>
  <si>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</si>
  <si>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</si>
  <si>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</si>
  <si>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</si>
  <si>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</si>
  <si>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</si>
  <si>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</si>
  <si>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</si>
  <si>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</si>
  <si>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</si>
  <si>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</si>
  <si>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</si>
  <si>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</si>
  <si>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</si>
  <si>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</si>
  <si>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</si>
  <si>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</si>
  <si>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</si>
  <si>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</si>
  <si>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</si>
  <si>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</si>
  <si>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</si>
  <si>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</si>
  <si>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</si>
  <si>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</si>
  <si>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</si>
  <si>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</si>
  <si>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</si>
  <si>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</si>
  <si>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</si>
  <si>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</si>
  <si>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</si>
  <si>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</si>
  <si>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</si>
  <si>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</si>
  <si>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</si>
  <si>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</si>
  <si>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</si>
  <si>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</si>
  <si>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</si>
  <si>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</si>
  <si>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</si>
  <si>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</si>
  <si>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</si>
  <si>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</si>
  <si>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</si>
  <si>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</si>
  <si>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</si>
  <si>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</si>
  <si>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</si>
  <si>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</si>
  <si>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</si>
  <si>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</si>
  <si>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</si>
  <si>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</si>
  <si>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</si>
  <si>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</si>
  <si>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</si>
  <si>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</si>
  <si>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</si>
  <si>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</si>
  <si>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</si>
  <si>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</si>
  <si>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</si>
  <si>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</si>
  <si>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</si>
  <si>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</si>
  <si>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</si>
  <si>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</si>
  <si>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</si>
  <si>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</si>
  <si>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</si>
  <si>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</si>
  <si>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</si>
  <si>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</si>
  <si>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</si>
  <si>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</si>
  <si>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</si>
  <si>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</si>
  <si>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</si>
  <si>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</si>
  <si>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</si>
  <si>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</si>
  <si>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</si>
  <si>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</si>
  <si>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</si>
  <si>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</si>
  <si>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</si>
  <si>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</si>
  <si>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</si>
  <si>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</si>
  <si>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</si>
  <si>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</si>
  <si>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</si>
  <si>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</si>
  <si>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</si>
  <si>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</si>
  <si>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</si>
  <si>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</si>
  <si>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</si>
  <si>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</si>
  <si>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</si>
  <si>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</si>
  <si>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</si>
  <si>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</si>
  <si>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</si>
  <si>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</si>
  <si>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</si>
  <si>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</si>
  <si>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</si>
  <si>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</si>
  <si>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</si>
  <si>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</si>
  <si>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</si>
  <si>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</si>
  <si>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</si>
  <si>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</si>
  <si>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</si>
  <si>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</si>
  <si>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</si>
  <si>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</si>
  <si>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</si>
  <si>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</si>
  <si>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</si>
  <si>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</si>
  <si>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</si>
  <si>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</si>
  <si>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</si>
  <si>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</si>
  <si>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</si>
  <si>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</si>
  <si>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</si>
  <si>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</si>
  <si>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</si>
  <si>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</si>
  <si>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</si>
  <si>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</si>
  <si>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</si>
  <si>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</si>
  <si>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</si>
  <si>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</si>
  <si>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</si>
  <si>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</si>
  <si>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</si>
  <si>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</si>
  <si>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</si>
  <si>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</si>
  <si>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</si>
  <si>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</si>
  <si>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</si>
  <si>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</si>
  <si>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</si>
  <si>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</si>
  <si>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</si>
  <si>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</si>
  <si>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</si>
  <si>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</si>
  <si>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</si>
  <si>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</si>
  <si>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</si>
  <si>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</si>
  <si>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</si>
  <si>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</si>
  <si>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</si>
  <si>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</si>
  <si>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</si>
  <si>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</si>
  <si>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</si>
  <si>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</si>
  <si>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</si>
  <si>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</si>
  <si>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</si>
  <si>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</si>
  <si>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</si>
  <si>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</si>
  <si>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</si>
  <si>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</si>
  <si>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</si>
  <si>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</si>
  <si>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</si>
  <si>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</si>
  <si>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</si>
  <si>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</si>
  <si>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</si>
  <si>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</si>
  <si>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</si>
  <si>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</si>
  <si>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</si>
  <si>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</si>
  <si>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</si>
  <si>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</si>
  <si>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</si>
  <si>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</si>
  <si>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</si>
  <si>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</si>
  <si>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</si>
  <si>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</si>
  <si>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</si>
  <si>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</si>
  <si>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</si>
  <si>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</si>
  <si>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</si>
  <si>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</si>
  <si>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</si>
  <si>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</si>
  <si>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</si>
  <si>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</si>
  <si>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</si>
  <si>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</si>
  <si>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</si>
  <si>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</si>
  <si>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</si>
  <si>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</si>
  <si>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</si>
  <si>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</si>
  <si>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</si>
  <si>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</si>
  <si>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</si>
  <si>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</si>
  <si>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</si>
  <si>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</si>
  <si>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</si>
  <si>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</si>
  <si>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</si>
  <si>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</si>
  <si>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</si>
  <si>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</si>
  <si>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</si>
  <si>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</si>
  <si>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</si>
  <si>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</si>
  <si>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</si>
  <si>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</si>
  <si>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</si>
  <si>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</si>
  <si>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</si>
  <si>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</si>
  <si>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</si>
  <si>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</si>
  <si>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</si>
  <si>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</si>
  <si>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</si>
  <si>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</si>
  <si>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</si>
  <si>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</si>
  <si>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</si>
  <si>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</si>
  <si>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</si>
  <si>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</si>
  <si>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</si>
  <si>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</si>
  <si>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</si>
  <si>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</si>
  <si>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</si>
  <si>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</si>
  <si>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</si>
  <si>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</si>
  <si>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</si>
  <si>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</si>
  <si>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</si>
  <si>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</si>
  <si>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</si>
  <si>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</si>
  <si>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</si>
  <si>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</si>
  <si>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</si>
  <si>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</si>
  <si>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</si>
  <si>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</si>
  <si>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</si>
  <si>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</si>
  <si>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</si>
  <si>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</si>
  <si>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</si>
  <si>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</si>
  <si>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</si>
  <si>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</si>
  <si>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</si>
  <si>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</si>
  <si>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</si>
  <si>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</si>
  <si>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</si>
  <si>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</si>
  <si>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</si>
  <si>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</si>
  <si>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</si>
  <si>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</si>
  <si>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</si>
  <si>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</si>
  <si>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</si>
  <si>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</si>
  <si>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</si>
  <si>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</si>
  <si>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</si>
  <si>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</si>
  <si>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</si>
  <si>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</si>
  <si>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</si>
  <si>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</si>
  <si>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</si>
  <si>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</si>
  <si>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</si>
  <si>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</si>
  <si>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</si>
  <si>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</si>
  <si>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</si>
  <si>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</si>
  <si>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</si>
  <si>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</si>
  <si>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</si>
  <si>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</si>
  <si>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</si>
  <si>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</si>
  <si>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</si>
  <si>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</si>
  <si>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</si>
  <si>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</si>
  <si>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</si>
  <si>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</si>
  <si>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</si>
  <si>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</si>
  <si>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</si>
  <si>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</si>
  <si>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</si>
  <si>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</si>
  <si>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</si>
  <si>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</si>
  <si>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</si>
  <si>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</si>
  <si>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</si>
  <si>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</si>
  <si>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</si>
  <si>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</si>
  <si>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</si>
  <si>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</si>
  <si>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</si>
  <si>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</si>
  <si>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</si>
  <si>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</si>
  <si>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</si>
  <si>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</si>
  <si>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</si>
  <si>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</si>
  <si>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</si>
  <si>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</si>
  <si>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</si>
  <si>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</si>
  <si>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</si>
  <si>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</si>
  <si>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</si>
  <si>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</si>
  <si>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</si>
  <si>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</si>
  <si>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</si>
  <si>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</si>
  <si>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</si>
  <si>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</si>
  <si>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</si>
  <si>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</si>
  <si>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</si>
  <si>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</si>
  <si>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</si>
  <si>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</si>
  <si>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</si>
  <si>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</si>
  <si>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</si>
  <si>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</si>
  <si>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</si>
  <si>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</si>
  <si>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</si>
  <si>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</si>
  <si>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</si>
  <si>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</si>
  <si>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</si>
  <si>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</si>
  <si>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</si>
  <si>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</si>
  <si>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</si>
  <si>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</si>
  <si>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</si>
  <si>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</si>
  <si>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</si>
  <si>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</si>
  <si>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</si>
  <si>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</si>
  <si>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</si>
  <si>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</si>
  <si>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</si>
  <si>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</si>
  <si>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</si>
  <si>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</si>
  <si>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</si>
  <si>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</si>
  <si>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</si>
  <si>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</si>
  <si>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</si>
  <si>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</si>
  <si>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</si>
  <si>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</si>
  <si>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</si>
  <si>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</si>
  <si>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</si>
  <si>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</si>
  <si>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</si>
  <si>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</si>
  <si>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</si>
  <si>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</si>
  <si>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</si>
  <si>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</si>
  <si>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</si>
  <si>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</si>
  <si>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</si>
  <si>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</si>
  <si>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</si>
  <si>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</si>
  <si>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</si>
  <si>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</si>
  <si>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</si>
  <si>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</si>
  <si>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</si>
  <si>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</si>
  <si>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 xml:space="preserve">Prestar los servicios de educación inicial en el marco de la atención integral en Desarrollo Infantil en Medio Familiar -DIMF-, de conformidad con el Manual Operativo de la Modalidad Familiar, el Lineamiento Técnico para la Atención a la Primera Infancia y las directrices establecidas por el ICBF, en armonía con la Política de Estado para el Desarrollo Integral de la Primera Infancia de Cero a Siempre.
</t>
  </si>
  <si>
    <t>2021-76-10001882</t>
  </si>
  <si>
    <t>812.208.674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</si>
</sst>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4">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9">
    <dxf>
      <border outline="0">
        <bottom style="thin">
          <color theme="0" tint="-0.34998626667073579"/>
        </bottom>
      </border>
    </dxf>
    <dxf>
      <border outline="0">
        <bottom style="medium">
          <color theme="0" tint="-0.34998626667073579"/>
        </bottom>
      </border>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family val="2"/>
        <scheme val="minor"/>
      </font>
      <numFmt numFmtId="30" formatCode="@"/>
      <fill>
        <patternFill patternType="solid">
          <fgColor indexed="64"/>
          <bgColor rgb="FFFFFF00"/>
        </patternFill>
      </fill>
      <alignment horizontal="general" vertical="center" textRotation="0" wrapText="0" indent="0" justifyLastLine="0" shrinkToFit="0" readingOrder="0"/>
      <protection locked="0"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8" tableBorderDxfId="797">
  <tableColumns count="15">
    <tableColumn id="1" uniqueName="ns1:ET_No" name="No." dataDxfId="796">
      <xmlColumnPr mapId="59" xpath="/ns1:ManifestacionInteres/ns1:ExperienciaTerritorial/ns1:ET_No" xmlDataType="string"/>
    </tableColumn>
    <tableColumn id="2" uniqueName="ns1:ET_Entidad_Contratante" name="Entidad contratante" dataDxfId="795">
      <xmlColumnPr mapId="59" xpath="/ns1:ManifestacionInteres/ns1:ExperienciaTerritorial/ns1:ET_Entidad_Contratante" xmlDataType="string"/>
    </tableColumn>
    <tableColumn id="3" uniqueName="ns1:ET_Sector" name="Sector" dataDxfId="794">
      <xmlColumnPr mapId="59" xpath="/ns1:ManifestacionInteres/ns1:ExperienciaTerritorial/ns1:ET_Sector" xmlDataType="string"/>
    </tableColumn>
    <tableColumn id="4" uniqueName="ns1:ET_Numero_de_contrato" name="Número de contrato" dataDxfId="793">
      <xmlColumnPr mapId="59" xpath="/ns1:ManifestacionInteres/ns1:ExperienciaTerritorial/ns1:ET_Numero_de_contrato" xmlDataType="string"/>
    </tableColumn>
    <tableColumn id="5" uniqueName="ns1:ET_Fecha_Inicial" name="Fecha  Inicio (dd/mm/aaaa)" dataDxfId="792">
      <xmlColumnPr mapId="59" xpath="/ns1:ManifestacionInteres/ns1:ExperienciaTerritorial/ns1:ET_Fecha_Inicial" xmlDataType="string"/>
    </tableColumn>
    <tableColumn id="6" uniqueName="ns1:ET_Fecha_Terminacion" name="Fecha  terminación (dd/mm/aaaa)" dataDxfId="791">
      <xmlColumnPr mapId="59" xpath="/ns1:ManifestacionInteres/ns1:ExperienciaTerritorial/ns1:ET_Fecha_Terminacion" xmlDataType="string"/>
    </tableColumn>
    <tableColumn id="7" uniqueName="ns1:ET_Experiencia" name="Experiencia (meses)" dataDxfId="790">
      <xmlColumnPr mapId="59" xpath="/ns1:ManifestacionInteres/ns1:ExperienciaTerritorial/ns1:ET_Experiencia" xmlDataType="string"/>
    </tableColumn>
    <tableColumn id="8" uniqueName="ns1:ET_Objeto_contrato" name="Objeto del contrato" dataDxfId="789">
      <xmlColumnPr mapId="59" xpath="/ns1:ManifestacionInteres/ns1:ExperienciaTerritorial/ns1:ET_Objeto_contrato" xmlDataType="string"/>
    </tableColumn>
    <tableColumn id="9" uniqueName="ns1:ET_Departamento_ejecu" name="Departamento" dataDxfId="788">
      <xmlColumnPr mapId="59" xpath="/ns1:ManifestacionInteres/ns1:ExperienciaTerritorial/ns1:ET_Departamento_ejecu" xmlDataType="string"/>
    </tableColumn>
    <tableColumn id="10" uniqueName="ns1:ET_Municipio_ejecu" name="Municipio" dataDxfId="787">
      <xmlColumnPr mapId="59" xpath="/ns1:ManifestacionInteres/ns1:ExperienciaTerritorial/ns1:ET_Municipio_ejecu" xmlDataType="string"/>
    </tableColumn>
    <tableColumn id="11" uniqueName="ns1:ET_Valor_contrato" name="Valor del contrato" dataDxfId="786">
      <xmlColumnPr mapId="59" xpath="/ns1:ManifestacionInteres/ns1:ExperienciaTerritorial/ns1:ET_Valor_contrato" xmlDataType="string"/>
    </tableColumn>
    <tableColumn id="12" uniqueName="ns1:ET_union_temporal" name="Unión Temporal / Consorcio" dataDxfId="785">
      <xmlColumnPr mapId="59" xpath="/ns1:ManifestacionInteres/ns1:ExperienciaTerritorial/ns1:ET_union_temporal" xmlDataType="string"/>
    </tableColumn>
    <tableColumn id="13" uniqueName="ns1:ET_Porcentaje_Participacion" name="% participación" dataDxfId="784">
      <xmlColumnPr mapId="59" xpath="/ns1:ManifestacionInteres/ns1:ExperienciaTerritorial/ns1:ET_Porcentaje_Participacion" xmlDataType="string"/>
    </tableColumn>
    <tableColumn id="14" uniqueName="ns1:ET_Estado" name="Estado" dataDxfId="783">
      <xmlColumnPr mapId="59" xpath="/ns1:ManifestacionInteres/ns1:ExperienciaTerritorial/ns1:ET_Estado" xmlDataType="string"/>
    </tableColumn>
    <tableColumn id="15" uniqueName="15" name="Experiencia Registrada para habilitación en banco" dataDxfId="782"/>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4" dataDxfId="723">
  <autoFilter ref="Q167:AB168"/>
  <tableColumns count="12">
    <tableColumn id="1" uniqueName="ns1:VTA_Control_social" name="control" dataDxfId="722">
      <calculatedColumnFormula>M167</calculatedColumnFormula>
      <xmlColumnPr mapId="59" xpath="/ns1:ManifestacionInteres/ns1:ValoresTecnicosAgregaos/ns1:VTA_Control_social" xmlDataType="string"/>
    </tableColumn>
    <tableColumn id="2" uniqueName="ns1:VTA_Logisitica" name="logistica" dataDxfId="721">
      <calculatedColumnFormula>M168</calculatedColumnFormula>
      <xmlColumnPr mapId="59" xpath="/ns1:ManifestacionInteres/ns1:ValoresTecnicosAgregaos/ns1:VTA_Logisitica" xmlDataType="string"/>
    </tableColumn>
    <tableColumn id="3" uniqueName="ns1:VTA_kit_control_social" name="kit" dataDxfId="720">
      <calculatedColumnFormula>M169</calculatedColumnFormula>
      <xmlColumnPr mapId="59" xpath="/ns1:ManifestacionInteres/ns1:ValoresTecnicosAgregaos/ns1:VTA_kit_control_social" xmlDataType="string"/>
    </tableColumn>
    <tableColumn id="4" uniqueName="ns1:VTA_plan_comunicacion" name="plan" dataDxfId="719">
      <calculatedColumnFormula>M170</calculatedColumnFormula>
      <xmlColumnPr mapId="59" xpath="/ns1:ManifestacionInteres/ns1:ValoresTecnicosAgregaos/ns1:VTA_plan_comunicacion" xmlDataType="string"/>
    </tableColumn>
    <tableColumn id="5" uniqueName="ns1:VTA_Valor_agregado" name="valor agregado" dataDxfId="718">
      <calculatedColumnFormula>M171</calculatedColumnFormula>
      <xmlColumnPr mapId="59" xpath="/ns1:ManifestacionInteres/ns1:ValoresTecnicosAgregaos/ns1:VTA_Valor_agregado" xmlDataType="string"/>
    </tableColumn>
    <tableColumn id="6" uniqueName="ns1:VTA_total_vta" name="total" dataDxfId="717">
      <calculatedColumnFormula>J173</calculatedColumnFormula>
      <xmlColumnPr mapId="59" xpath="/ns1:ManifestacionInteres/ns1:ValoresTecnicosAgregaos/ns1:VTA_total_vta" xmlDataType="string"/>
    </tableColumn>
    <tableColumn id="7" uniqueName="ns1:VTA_Es_igual_a" name="igual" dataDxfId="716">
      <calculatedColumnFormula>M173</calculatedColumnFormula>
      <xmlColumnPr mapId="59" xpath="/ns1:ManifestacionInteres/ns1:ValoresTecnicosAgregaos/ns1:VTA_Es_igual_a" xmlDataType="string"/>
    </tableColumn>
    <tableColumn id="8" uniqueName="ns1:VTA_Control_social_total" name="control Total" dataDxfId="715">
      <calculatedColumnFormula>N167</calculatedColumnFormula>
      <xmlColumnPr mapId="59" xpath="/ns1:ManifestacionInteres/ns1:ValoresTecnicosAgregaos/ns1:VTA_Control_social_total" xmlDataType="string"/>
    </tableColumn>
    <tableColumn id="9" uniqueName="ns1:VTA_Logisitica_total" name="logistica total" dataDxfId="714">
      <calculatedColumnFormula>N168</calculatedColumnFormula>
      <xmlColumnPr mapId="59" xpath="/ns1:ManifestacionInteres/ns1:ValoresTecnicosAgregaos/ns1:VTA_Logisitica_total" xmlDataType="string"/>
    </tableColumn>
    <tableColumn id="10" uniqueName="ns1:VTA_kit_control_social_total" name="kit total" dataDxfId="713">
      <calculatedColumnFormula>N169</calculatedColumnFormula>
      <xmlColumnPr mapId="59" xpath="/ns1:ManifestacionInteres/ns1:ValoresTecnicosAgregaos/ns1:VTA_kit_control_social_total" xmlDataType="string"/>
    </tableColumn>
    <tableColumn id="11" uniqueName="ns1:VTA_plan_comunicacion_total" name="plan total" dataDxfId="712">
      <calculatedColumnFormula>N170</calculatedColumnFormula>
      <xmlColumnPr mapId="59" xpath="/ns1:ManifestacionInteres/ns1:ValoresTecnicosAgregaos/ns1:VTA_plan_comunicacion_total" xmlDataType="string"/>
    </tableColumn>
    <tableColumn id="12" uniqueName="ns1:VTA_Valor_agregado_total" name="valor agregado total" dataDxfId="711">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10">
  <autoFilter ref="Q179:T180"/>
  <tableColumns count="4">
    <tableColumn id="1" uniqueName="ns1:TRA_Fecha_Pesronaria_juridica" name="fecha" dataDxfId="709">
      <calculatedColumnFormula>C181</calculatedColumnFormula>
      <xmlColumnPr mapId="59" xpath="/ns1:ManifestacionInteres/ns1:Trayectoria/ns1:TRA_Fecha_Pesronaria_juridica" xmlDataType="string"/>
    </tableColumn>
    <tableColumn id="2" uniqueName="ns1:TRA_resolucion" name="resolucion" dataDxfId="708">
      <calculatedColumnFormula>E181</calculatedColumnFormula>
      <xmlColumnPr mapId="59" xpath="/ns1:ManifestacionInteres/ns1:Trayectoria/ns1:TRA_resolucion" xmlDataType="string"/>
    </tableColumn>
    <tableColumn id="3" uniqueName="ns1:TRA_Representante_legal" name="representate" dataDxfId="707">
      <calculatedColumnFormula>H181</calculatedColumnFormula>
      <xmlColumnPr mapId="59" xpath="/ns1:ManifestacionInteres/ns1:Trayectoria/ns1:TRA_Representante_legal" xmlDataType="string"/>
    </tableColumn>
    <tableColumn id="4" uniqueName="ns1:TRA_Fecha_inicio_contrato_antiguo_SNBF" name="fecha2" dataDxfId="706">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5" dataDxfId="704">
  <autoFilter ref="Q197:U198"/>
  <tableColumns count="5">
    <tableColumn id="1" uniqueName="ns1:ACP_Representante_legal" name="Nombre  Representante legal " dataDxfId="703">
      <calculatedColumnFormula>C200</calculatedColumnFormula>
      <xmlColumnPr mapId="59" xpath="/ns1:ManifestacionInteres/ns1:Aceptacion/ns1:ACP_Representante_legal" xmlDataType="string"/>
    </tableColumn>
    <tableColumn id="2" uniqueName="ns1:ACP_direccion_comercial" name="drirecioncomercial" dataDxfId="702">
      <calculatedColumnFormula>H199</calculatedColumnFormula>
      <xmlColumnPr mapId="59" xpath="/ns1:ManifestacionInteres/ns1:Aceptacion/ns1:ACP_direccion_comercial" xmlDataType="string"/>
    </tableColumn>
    <tableColumn id="3" uniqueName="ns1:ACP_telefono" name="telefono" dataDxfId="701">
      <calculatedColumnFormula>H200</calculatedColumnFormula>
      <xmlColumnPr mapId="59" xpath="/ns1:ManifestacionInteres/ns1:Aceptacion/ns1:ACP_telefono" xmlDataType="string"/>
    </tableColumn>
    <tableColumn id="4" uniqueName="ns1:ACP_domicilio_legal" name="domicilio" dataDxfId="700">
      <calculatedColumnFormula>K199</calculatedColumnFormula>
      <xmlColumnPr mapId="59" xpath="/ns1:ManifestacionInteres/ns1:Aceptacion/ns1:ACP_domicilio_legal" xmlDataType="string"/>
    </tableColumn>
    <tableColumn id="5" uniqueName="ns1:ACP_correo_electronico" name="correo" dataDxfId="699">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8" dataDxfId="697">
  <autoFilter ref="U154:U155"/>
  <tableColumns count="1">
    <tableColumn id="1" uniqueName="ns1:TalentoHumano_cumple" name="talento humano" dataDxfId="696">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5" dataDxfId="694">
  <autoFilter ref="Q155:Q156"/>
  <tableColumns count="1">
    <tableColumn id="1" uniqueName="ns1:Infraestructura_Cumple" name="INFRAESTRUCTURA" dataDxfId="693">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92" tableBorderDxfId="691">
  <tableColumns count="15">
    <tableColumn id="1" uniqueName="ns2:ET_No" name="No." dataDxfId="690">
      <xmlColumnPr mapId="58" xpath="/ns2:ManifestacionInteres_UT1/ns2:ExperienciaTerritorial/ns2:ET_No" xmlDataType="string"/>
    </tableColumn>
    <tableColumn id="2" uniqueName="ns2:ET_Entidad_Contratante" name="Entidad contratante" dataDxfId="689">
      <xmlColumnPr mapId="58" xpath="/ns2:ManifestacionInteres_UT1/ns2:ExperienciaTerritorial/ns2:ET_Entidad_Contratante" xmlDataType="string"/>
    </tableColumn>
    <tableColumn id="3" uniqueName="ns2:ET_Sector" name="Sector" dataDxfId="688">
      <xmlColumnPr mapId="58" xpath="/ns2:ManifestacionInteres_UT1/ns2:ExperienciaTerritorial/ns2:ET_Sector" xmlDataType="string"/>
    </tableColumn>
    <tableColumn id="4" uniqueName="ns2:ET_Numero_de_contrato" name="Número de contrato" dataDxfId="687">
      <xmlColumnPr mapId="58" xpath="/ns2:ManifestacionInteres_UT1/ns2:ExperienciaTerritorial/ns2:ET_Numero_de_contrato" xmlDataType="string"/>
    </tableColumn>
    <tableColumn id="5" uniqueName="ns2:ET_Fecha_Inicial" name="Fecha  Inicio (dd/mm/aaaa)" dataDxfId="686">
      <xmlColumnPr mapId="58" xpath="/ns2:ManifestacionInteres_UT1/ns2:ExperienciaTerritorial/ns2:ET_Fecha_Inicial" xmlDataType="string"/>
    </tableColumn>
    <tableColumn id="6" uniqueName="ns2:ET_Fecha_Terminacion" name="Fecha  terminación (dd/mm/aaaa)" dataDxfId="685">
      <xmlColumnPr mapId="58" xpath="/ns2:ManifestacionInteres_UT1/ns2:ExperienciaTerritorial/ns2:ET_Fecha_Terminacion" xmlDataType="string"/>
    </tableColumn>
    <tableColumn id="7" uniqueName="ns2:ET_Experiencia" name="Experiencia (meses)" dataDxfId="684">
      <xmlColumnPr mapId="58" xpath="/ns2:ManifestacionInteres_UT1/ns2:ExperienciaTerritorial/ns2:ET_Experiencia" xmlDataType="string"/>
    </tableColumn>
    <tableColumn id="8" uniqueName="ns2:ET_Objeto_contrato" name="Objeto del contrato" dataDxfId="683">
      <xmlColumnPr mapId="58" xpath="/ns2:ManifestacionInteres_UT1/ns2:ExperienciaTerritorial/ns2:ET_Objeto_contrato" xmlDataType="string"/>
    </tableColumn>
    <tableColumn id="9" uniqueName="ns2:ET_Departamento_ejecu" name="Departamento" dataDxfId="682">
      <xmlColumnPr mapId="58" xpath="/ns2:ManifestacionInteres_UT1/ns2:ExperienciaTerritorial/ns2:ET_Departamento_ejecu" xmlDataType="string"/>
    </tableColumn>
    <tableColumn id="10" uniqueName="ns2:ET_Municipio_ejecu" name="Municipio" dataDxfId="681">
      <xmlColumnPr mapId="58" xpath="/ns2:ManifestacionInteres_UT1/ns2:ExperienciaTerritorial/ns2:ET_Municipio_ejecu" xmlDataType="string"/>
    </tableColumn>
    <tableColumn id="11" uniqueName="ns2:ET_Valor_contrato" name="Valor del contrato" dataDxfId="680">
      <xmlColumnPr mapId="58" xpath="/ns2:ManifestacionInteres_UT1/ns2:ExperienciaTerritorial/ns2:ET_Valor_contrato" xmlDataType="string"/>
    </tableColumn>
    <tableColumn id="12" uniqueName="ns2:ET_union_temporal" name="Unión Temporal / Consorcio" dataDxfId="679">
      <xmlColumnPr mapId="58" xpath="/ns2:ManifestacionInteres_UT1/ns2:ExperienciaTerritorial/ns2:ET_union_temporal" xmlDataType="string"/>
    </tableColumn>
    <tableColumn id="13" uniqueName="ns2:ET_Porcentaje_Participacion" name="% participación" dataDxfId="678">
      <xmlColumnPr mapId="58" xpath="/ns2:ManifestacionInteres_UT1/ns2:ExperienciaTerritorial/ns2:ET_Porcentaje_Participacion" xmlDataType="string"/>
    </tableColumn>
    <tableColumn id="14" uniqueName="ns2:ET_Estado" name="Estado" dataDxfId="677">
      <xmlColumnPr mapId="58" xpath="/ns2:ManifestacionInteres_UT1/ns2:ExperienciaTerritorial/ns2:ET_Estado" xmlDataType="string"/>
    </tableColumn>
    <tableColumn id="15" uniqueName="15" name="Experiencia Registrada para habilitación en banco" dataDxfId="676"/>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5" tableBorderDxfId="674">
  <tableColumns count="15">
    <tableColumn id="1" uniqueName="ns2:CR_No" name="No." dataDxfId="673">
      <xmlColumnPr mapId="58" xpath="/ns2:ManifestacionInteres_UT1/ns2:Capacidad_Residual/ns2:CR_No" xmlDataType="string"/>
    </tableColumn>
    <tableColumn id="2" uniqueName="ns2:CR_Entidad_Contratante" name="Entidad contratante" dataDxfId="672">
      <xmlColumnPr mapId="58" xpath="/ns2:ManifestacionInteres_UT1/ns2:Capacidad_Residual/ns2:CR_Entidad_Contratante" xmlDataType="string"/>
    </tableColumn>
    <tableColumn id="3" uniqueName="ns2:CR_Sector" name="Sector" dataDxfId="671">
      <xmlColumnPr mapId="58" xpath="/ns2:ManifestacionInteres_UT1/ns2:Capacidad_Residual/ns2:CR_Sector" xmlDataType="string"/>
    </tableColumn>
    <tableColumn id="4" uniqueName="ns2:CR_Numero_de_contrato" name="Número de contrato" dataDxfId="670">
      <xmlColumnPr mapId="58" xpath="/ns2:ManifestacionInteres_UT1/ns2:Capacidad_Residual/ns2:CR_Numero_de_contrato" xmlDataType="string"/>
    </tableColumn>
    <tableColumn id="5" uniqueName="ns2:CR_Fecha_Inicio" name="Fecha  Inicio (dd/mm/aaaa)" dataDxfId="669">
      <xmlColumnPr mapId="58" xpath="/ns2:ManifestacionInteres_UT1/ns2:Capacidad_Residual/ns2:CR_Fecha_Inicio" xmlDataType="string"/>
    </tableColumn>
    <tableColumn id="6" uniqueName="ns2:CR_Fecha_Terminacion" name="Fecha  terminación (dd/mm/aaaa)" dataDxfId="668">
      <xmlColumnPr mapId="58" xpath="/ns2:ManifestacionInteres_UT1/ns2:Capacidad_Residual/ns2:CR_Fecha_Terminacion" xmlDataType="string"/>
    </tableColumn>
    <tableColumn id="7" uniqueName="ns2:CR_Experiencia" name="Experiencia (meses)" dataDxfId="667">
      <xmlColumnPr mapId="58" xpath="/ns2:ManifestacionInteres_UT1/ns2:Capacidad_Residual/ns2:CR_Experiencia" xmlDataType="string"/>
    </tableColumn>
    <tableColumn id="8" uniqueName="ns2:CR_Objeto_contrato" name="Objeto del contrato" dataDxfId="666">
      <xmlColumnPr mapId="58" xpath="/ns2:ManifestacionInteres_UT1/ns2:Capacidad_Residual/ns2:CR_Objeto_contrato" xmlDataType="string"/>
    </tableColumn>
    <tableColumn id="9" uniqueName="ns2:CR_Departamento_ejecu" name="Departamento" dataDxfId="665">
      <xmlColumnPr mapId="58" xpath="/ns2:ManifestacionInteres_UT1/ns2:Capacidad_Residual/ns2:CR_Departamento_ejecu" xmlDataType="string"/>
    </tableColumn>
    <tableColumn id="10" uniqueName="ns2:Municipio_ejecu" name="Municipio" dataDxfId="664">
      <xmlColumnPr mapId="58" xpath="/ns2:ManifestacionInteres_UT1/ns2:Capacidad_Residual/ns2:Municipio_ejecu" xmlDataType="string"/>
    </tableColumn>
    <tableColumn id="11" uniqueName="ns2:CR_Valor_contrato" name="Valor del contrato" dataDxfId="663">
      <xmlColumnPr mapId="58" xpath="/ns2:ManifestacionInteres_UT1/ns2:Capacidad_Residual/ns2:CR_Valor_contrato" xmlDataType="string"/>
    </tableColumn>
    <tableColumn id="12" uniqueName="ns2:CR_Valor_SMMLV" name="Valor en SMMLV" dataDxfId="662">
      <xmlColumnPr mapId="58" xpath="/ns2:ManifestacionInteres_UT1/ns2:Capacidad_Residual/ns2:CR_Valor_SMMLV" xmlDataType="string"/>
    </tableColumn>
    <tableColumn id="13" uniqueName="ns2:CR_Union_temp_con" name="Unión Temporal / Consorcio" dataDxfId="661">
      <xmlColumnPr mapId="58" xpath="/ns2:ManifestacionInteres_UT1/ns2:Capacidad_Residual/ns2:CR_Union_temp_con" xmlDataType="string"/>
    </tableColumn>
    <tableColumn id="14" uniqueName="ns2:CR_por_part" name="% participación" dataDxfId="660">
      <xmlColumnPr mapId="58" xpath="/ns2:ManifestacionInteres_UT1/ns2:Capacidad_Residual/ns2:CR_por_part" xmlDataType="string"/>
    </tableColumn>
    <tableColumn id="15" uniqueName="ns2:CR_estado" name="Estado" dataDxfId="659">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8" dataDxfId="657" tableBorderDxfId="656">
  <tableColumns count="1">
    <tableColumn id="1" name="X" dataDxfId="655"/>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4" dataDxfId="653">
  <tableColumns count="1">
    <tableColumn id="1" name="NIT:" dataDxfId="652"/>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51" headerRowBorderDxfId="650" tableBorderDxfId="649" totalsRowBorderDxfId="648">
  <tableColumns count="6">
    <tableColumn id="1" uniqueName="ns2:DCI_Departamento" name="Departamento" dataDxfId="647">
      <xmlColumnPr mapId="58" xpath="/ns2:ManifestacionInteres_UT1/ns2:DatosContratoInvitacion/ns2:DCI_Departamento" xmlDataType="string"/>
    </tableColumn>
    <tableColumn id="2" uniqueName="ns2:DCI_Ciudad" name="Municipio" dataDxfId="646">
      <xmlColumnPr mapId="58" xpath="/ns2:ManifestacionInteres_UT1/ns2:DatosContratoInvitacion/ns2:DCI_Ciudad" xmlDataType="string"/>
    </tableColumn>
    <tableColumn id="3" uniqueName="ns2:DCI_Valor_Invitacion" name="Valor invitación" dataDxfId="645">
      <xmlColumnPr mapId="58" xpath="/ns2:ManifestacionInteres_UT1/ns2:DatosContratoInvitacion/ns2:DCI_Valor_Invitacion" xmlDataType="string"/>
    </tableColumn>
    <tableColumn id="4" uniqueName="ns2:DCI_Fecha_Inicio" name="Fecha inicio" dataDxfId="644">
      <xmlColumnPr mapId="58" xpath="/ns2:ManifestacionInteres_UT1/ns2:DatosContratoInvitacion/ns2:DCI_Fecha_Inicio" xmlDataType="string"/>
    </tableColumn>
    <tableColumn id="5" uniqueName="ns2:DCI_Fecha_Final" name="Fecha final" dataDxfId="643">
      <xmlColumnPr mapId="58" xpath="/ns2:ManifestacionInteres_UT1/ns2:DatosContratoInvitacion/ns2:DCI_Fecha_Final" xmlDataType="string"/>
    </tableColumn>
    <tableColumn id="6" uniqueName="ns2:DCI_Tiempo_Ejecucion" name="Tiempo ejecución (meses)" dataDxfId="642">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1" tableBorderDxfId="780">
  <tableColumns count="15">
    <tableColumn id="1" uniqueName="ns1:CR_No" name="No." dataDxfId="779">
      <xmlColumnPr mapId="59" xpath="/ns1:ManifestacionInteres/ns1:Capacidad_Residual/ns1:CR_No" xmlDataType="string"/>
    </tableColumn>
    <tableColumn id="2" uniqueName="ns1:CR_Entidad_Contratante" name="Entidad contratante" dataDxfId="778">
      <xmlColumnPr mapId="59" xpath="/ns1:ManifestacionInteres/ns1:Capacidad_Residual/ns1:CR_Entidad_Contratante" xmlDataType="string"/>
    </tableColumn>
    <tableColumn id="3" uniqueName="ns1:CR_Sector" name="Sector" dataDxfId="777">
      <xmlColumnPr mapId="59" xpath="/ns1:ManifestacionInteres/ns1:Capacidad_Residual/ns1:CR_Sector" xmlDataType="string"/>
    </tableColumn>
    <tableColumn id="4" uniqueName="ns1:CR_Numero_de_contrato" name="Número de contrato" dataDxfId="776">
      <xmlColumnPr mapId="59" xpath="/ns1:ManifestacionInteres/ns1:Capacidad_Residual/ns1:CR_Numero_de_contrato" xmlDataType="string"/>
    </tableColumn>
    <tableColumn id="5" uniqueName="ns1:CR_Fecha_Inicio" name="Fecha  Inicio (dd/mm/aaaa)" dataDxfId="775">
      <xmlColumnPr mapId="59" xpath="/ns1:ManifestacionInteres/ns1:Capacidad_Residual/ns1:CR_Fecha_Inicio" xmlDataType="string"/>
    </tableColumn>
    <tableColumn id="6" uniqueName="ns1:CR_Fecha_Terminacion" name="Fecha  terminación (dd/mm/aaaa)" dataDxfId="774">
      <xmlColumnPr mapId="59" xpath="/ns1:ManifestacionInteres/ns1:Capacidad_Residual/ns1:CR_Fecha_Terminacion" xmlDataType="string"/>
    </tableColumn>
    <tableColumn id="7" uniqueName="ns1:CR_Experiencia" name="Experiencia (meses)" dataDxfId="773">
      <xmlColumnPr mapId="59" xpath="/ns1:ManifestacionInteres/ns1:Capacidad_Residual/ns1:CR_Experiencia" xmlDataType="string"/>
    </tableColumn>
    <tableColumn id="8" uniqueName="ns1:CR_Objeto_contrato" name="Objeto del contrato" dataDxfId="772">
      <xmlColumnPr mapId="59" xpath="/ns1:ManifestacionInteres/ns1:Capacidad_Residual/ns1:CR_Objeto_contrato" xmlDataType="string"/>
    </tableColumn>
    <tableColumn id="9" uniqueName="ns1:CR_Departamento_ejecu" name="Departamento" dataDxfId="771">
      <xmlColumnPr mapId="59" xpath="/ns1:ManifestacionInteres/ns1:Capacidad_Residual/ns1:CR_Departamento_ejecu" xmlDataType="string"/>
    </tableColumn>
    <tableColumn id="10" uniqueName="ns1:Municipio_ejecu" name="Municipio" dataDxfId="770">
      <xmlColumnPr mapId="59" xpath="/ns1:ManifestacionInteres/ns1:Capacidad_Residual/ns1:Municipio_ejecu" xmlDataType="string"/>
    </tableColumn>
    <tableColumn id="11" uniqueName="ns1:CR_Valor_contrato" name="Valor del contrato" dataDxfId="769">
      <xmlColumnPr mapId="59" xpath="/ns1:ManifestacionInteres/ns1:Capacidad_Residual/ns1:CR_Valor_contrato" xmlDataType="string"/>
    </tableColumn>
    <tableColumn id="12" uniqueName="ns1:CR_Valor_SMMLV" name="Valor en SMMLV" dataDxfId="768">
      <xmlColumnPr mapId="59" xpath="/ns1:ManifestacionInteres/ns1:Capacidad_Residual/ns1:CR_Valor_SMMLV" xmlDataType="string"/>
    </tableColumn>
    <tableColumn id="13" uniqueName="ns1:CR_Union_temp_con" name="Unión Temporal / Consorcio" dataDxfId="767">
      <xmlColumnPr mapId="59" xpath="/ns1:ManifestacionInteres/ns1:Capacidad_Residual/ns1:CR_Union_temp_con" xmlDataType="string"/>
    </tableColumn>
    <tableColumn id="14" uniqueName="ns1:CR_por_part" name="% participación" dataDxfId="766">
      <xmlColumnPr mapId="59" xpath="/ns1:ManifestacionInteres/ns1:Capacidad_Residual/ns1:CR_por_part" xmlDataType="string"/>
    </tableColumn>
    <tableColumn id="15" uniqueName="ns1:CR_estado" name="Estado" dataDxfId="765">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41" dataDxfId="640">
  <autoFilter ref="Q14:T15"/>
  <tableColumns count="4">
    <tableColumn id="1" uniqueName="ns2:DP_Asunto_ManifestacionInteres_No" name="Asunto" dataDxfId="639">
      <calculatedColumnFormula>C15</calculatedColumnFormula>
      <xmlColumnPr mapId="58" xpath="/ns2:ManifestacionInteres_UT1/ns2:DatosProceoso/ns2:DP_Asunto_ManifestacionInteres_No" xmlDataType="string"/>
    </tableColumn>
    <tableColumn id="2" uniqueName="ns2:DP_Regional_ICBF" name="regional" dataDxfId="638">
      <calculatedColumnFormula>H15</calculatedColumnFormula>
      <xmlColumnPr mapId="58" xpath="/ns2:ManifestacionInteres_UT1/ns2:DatosProceoso/ns2:DP_Regional_ICBF" xmlDataType="string"/>
    </tableColumn>
    <tableColumn id="3" uniqueName="ns2:DP_Tipo_de_Oferente" name="tipo ofernte" dataDxfId="637">
      <calculatedColumnFormula>J15</calculatedColumnFormula>
      <xmlColumnPr mapId="58" xpath="/ns2:ManifestacionInteres_UT1/ns2:DatosProceoso/ns2:DP_Tipo_de_Oferente" xmlDataType="string"/>
    </tableColumn>
    <tableColumn id="4" uniqueName="ns2:DP_PorcentajeParticipacion" name="porcentaje" dataDxfId="636">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5" dataDxfId="634">
  <autoFilter ref="Q18:T19"/>
  <tableColumns count="4">
    <tableColumn id="1" uniqueName="ns2:DO_NIT" name="nit" dataDxfId="633">
      <calculatedColumnFormula array="1">Tabla316[NIT:]</calculatedColumnFormula>
      <xmlColumnPr mapId="58" xpath="/ns2:ManifestacionInteres_UT1/ns2:DatosOferente/ns2:DO_NIT" xmlDataType="string"/>
    </tableColumn>
    <tableColumn id="2" uniqueName="ns2:DO_Razon_Social" name="razon social" dataDxfId="632">
      <calculatedColumnFormula>B38</calculatedColumnFormula>
      <xmlColumnPr mapId="58" xpath="/ns2:ManifestacionInteres_UT1/ns2:DatosOferente/ns2:DO_Razon_Social" xmlDataType="string"/>
    </tableColumn>
    <tableColumn id="3" uniqueName="ns2:DO_UT_NIT" name="UT_nit" dataDxfId="631">
      <xmlColumnPr mapId="58" xpath="/ns2:ManifestacionInteres_UT1/ns2:DatosOferente/ns2:DO_UT_NIT" xmlDataType="string"/>
    </tableColumn>
    <tableColumn id="4" uniqueName="ns2:DO_UT_Razon_Social" name="ut_razonsocial" dataDxfId="630">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9" dataDxfId="628">
  <tableColumns count="3">
    <tableColumn id="1" uniqueName="ns1:TalentoHumano_cumple" name=" " dataDxfId="627"/>
    <tableColumn id="2" uniqueName="ns1:Infraestructura_Cumple" name=" 2" dataDxfId="626"/>
    <tableColumn id="3" uniqueName="ns2:D_Certificado" name="discapacidad" dataDxfId="625">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4" dataDxfId="623">
  <autoFilter ref="Q172:T173"/>
  <tableColumns count="4">
    <tableColumn id="1" uniqueName="ns2:TRA_Fecha_Pesronaria_juridica" name="fecha" dataDxfId="622">
      <calculatedColumnFormula>C174</calculatedColumnFormula>
      <xmlColumnPr mapId="58" xpath="/ns2:ManifestacionInteres_UT1/ns2:Trayectoria/ns2:TRA_Fecha_Pesronaria_juridica" xmlDataType="string"/>
    </tableColumn>
    <tableColumn id="2" uniqueName="ns2:TRA_resolucion" name="resolucion" dataDxfId="621">
      <calculatedColumnFormula>E174</calculatedColumnFormula>
      <xmlColumnPr mapId="58" xpath="/ns2:ManifestacionInteres_UT1/ns2:Trayectoria/ns2:TRA_resolucion" xmlDataType="string"/>
    </tableColumn>
    <tableColumn id="3" uniqueName="ns2:TRA_Representante_legal" name="representate" dataDxfId="620">
      <calculatedColumnFormula>H174</calculatedColumnFormula>
      <xmlColumnPr mapId="58" xpath="/ns2:ManifestacionInteres_UT1/ns2:Trayectoria/ns2:TRA_Representante_legal" xmlDataType="string"/>
    </tableColumn>
    <tableColumn id="4" uniqueName="ns2:TRA_Fecha_inicio_contrato_antiguo_SNBF" name="fecha2" dataDxfId="619">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8" dataDxfId="617">
  <autoFilter ref="Q190:U191"/>
  <tableColumns count="5">
    <tableColumn id="1" uniqueName="ns2:ACP_Representante_legal" name="Nombre  Representante legal " dataDxfId="616">
      <calculatedColumnFormula>C193</calculatedColumnFormula>
      <xmlColumnPr mapId="58" xpath="/ns2:ManifestacionInteres_UT1/ns2:Aceptacion/ns2:ACP_Representante_legal" xmlDataType="string"/>
    </tableColumn>
    <tableColumn id="2" uniqueName="ns2:ACP_direccion_comercial" name="drirecioncomercial" dataDxfId="615">
      <calculatedColumnFormula>H192</calculatedColumnFormula>
      <xmlColumnPr mapId="58" xpath="/ns2:ManifestacionInteres_UT1/ns2:Aceptacion/ns2:ACP_direccion_comercial" xmlDataType="string"/>
    </tableColumn>
    <tableColumn id="3" uniqueName="ns2:ACP_telefono" name="telefono" dataDxfId="614">
      <calculatedColumnFormula>H193</calculatedColumnFormula>
      <xmlColumnPr mapId="58" xpath="/ns2:ManifestacionInteres_UT1/ns2:Aceptacion/ns2:ACP_telefono" xmlDataType="string"/>
    </tableColumn>
    <tableColumn id="4" uniqueName="ns2:ACP_domicilio_legal" name="domicilio" dataDxfId="613">
      <calculatedColumnFormula>K192</calculatedColumnFormula>
      <xmlColumnPr mapId="58" xpath="/ns2:ManifestacionInteres_UT1/ns2:Aceptacion/ns2:ACP_domicilio_legal" xmlDataType="string"/>
    </tableColumn>
    <tableColumn id="5" uniqueName="ns2:ACP_correo_electronico" name="correo" dataDxfId="612">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11" dataDxfId="610">
  <autoFilter ref="U147:U148"/>
  <tableColumns count="1">
    <tableColumn id="1" uniqueName="ns2:TalentoHumano_cumple" name="talento humano" dataDxfId="609">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8" dataDxfId="607">
  <autoFilter ref="Q148:Q149"/>
  <tableColumns count="1">
    <tableColumn id="1" uniqueName="ns2:Infraestructura_Cumple" name="INFRAESTRUCTURA" dataDxfId="606">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5" dataDxfId="604">
  <autoFilter ref="Q157:Z158"/>
  <tableColumns count="10">
    <tableColumn id="1" uniqueName="ns2:CON_dotacion" name="dotacion" dataDxfId="603">
      <calculatedColumnFormula>F160</calculatedColumnFormula>
      <xmlColumnPr mapId="58" xpath="/ns2:ManifestacionInteres_UT1/ns2:Contrapartida/ns2:CON_dotacion" xmlDataType="string"/>
    </tableColumn>
    <tableColumn id="2" uniqueName="ns2:CON_talento_humano" name="talento humano" dataDxfId="602">
      <calculatedColumnFormula>F161</calculatedColumnFormula>
      <xmlColumnPr mapId="58" xpath="/ns2:ManifestacionInteres_UT1/ns2:Contrapartida/ns2:CON_talento_humano" xmlDataType="string"/>
    </tableColumn>
    <tableColumn id="3" uniqueName="ns2:CON_equipos_medicion" name="equipos" dataDxfId="601">
      <calculatedColumnFormula>F162</calculatedColumnFormula>
      <xmlColumnPr mapId="58" xpath="/ns2:ManifestacionInteres_UT1/ns2:Contrapartida/ns2:CON_equipos_medicion" xmlDataType="string"/>
    </tableColumn>
    <tableColumn id="4" uniqueName="ns2:CON_bienes_y_servicios" name="bienes" dataDxfId="600">
      <calculatedColumnFormula>F163</calculatedColumnFormula>
      <xmlColumnPr mapId="58" xpath="/ns2:ManifestacionInteres_UT1/ns2:Contrapartida/ns2:CON_bienes_y_servicios" xmlDataType="string"/>
    </tableColumn>
    <tableColumn id="5" uniqueName="ns2:CON_total_contrapartida" name="total" dataDxfId="599">
      <calculatedColumnFormula>C166</calculatedColumnFormula>
      <xmlColumnPr mapId="58" xpath="/ns2:ManifestacionInteres_UT1/ns2:Contrapartida/ns2:CON_total_contrapartida" xmlDataType="string"/>
    </tableColumn>
    <tableColumn id="6" uniqueName="ns2:CON_Es_igual_a" name="igual" dataDxfId="598">
      <calculatedColumnFormula>E166</calculatedColumnFormula>
      <xmlColumnPr mapId="58" xpath="/ns2:ManifestacionInteres_UT1/ns2:Contrapartida/ns2:CON_Es_igual_a" xmlDataType="string"/>
    </tableColumn>
    <tableColumn id="7" uniqueName="ns2:CON_dotacion_total" name="dotacion Total" dataDxfId="597">
      <calculatedColumnFormula>G160</calculatedColumnFormula>
      <xmlColumnPr mapId="58" xpath="/ns2:ManifestacionInteres_UT1/ns2:Contrapartida/ns2:CON_dotacion_total" xmlDataType="string"/>
    </tableColumn>
    <tableColumn id="8" uniqueName="ns2:CON_talento_humano_total" name="talento humano2" dataDxfId="596">
      <calculatedColumnFormula>G161</calculatedColumnFormula>
      <xmlColumnPr mapId="58" xpath="/ns2:ManifestacionInteres_UT1/ns2:Contrapartida/ns2:CON_talento_humano_total" xmlDataType="string"/>
    </tableColumn>
    <tableColumn id="9" uniqueName="ns2:CON_equipos_medicion_total" name="equipos total" dataDxfId="595">
      <calculatedColumnFormula>G162</calculatedColumnFormula>
      <xmlColumnPr mapId="58" xpath="/ns2:ManifestacionInteres_UT1/ns2:Contrapartida/ns2:CON_equipos_medicion_total" xmlDataType="string"/>
    </tableColumn>
    <tableColumn id="10" uniqueName="ns2:CON_bienes_y_servicios_total" name="bienes total" dataDxfId="594">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93" dataDxfId="592">
  <autoFilter ref="Q160:AB161"/>
  <tableColumns count="12">
    <tableColumn id="1" uniqueName="ns2:VTA_Control_social" name="control" dataDxfId="591">
      <calculatedColumnFormula>M160</calculatedColumnFormula>
      <xmlColumnPr mapId="58" xpath="/ns2:ManifestacionInteres_UT1/ns2:ValoresTecnicosAgregaos/ns2:VTA_Control_social" xmlDataType="string"/>
    </tableColumn>
    <tableColumn id="2" uniqueName="ns2:VTA_Logisitica" name="logistica" dataDxfId="590">
      <calculatedColumnFormula>M161</calculatedColumnFormula>
      <xmlColumnPr mapId="58" xpath="/ns2:ManifestacionInteres_UT1/ns2:ValoresTecnicosAgregaos/ns2:VTA_Logisitica" xmlDataType="string"/>
    </tableColumn>
    <tableColumn id="3" uniqueName="ns2:VTA_kit_control_social" name="kit" dataDxfId="589">
      <calculatedColumnFormula>M162</calculatedColumnFormula>
      <xmlColumnPr mapId="58" xpath="/ns2:ManifestacionInteres_UT1/ns2:ValoresTecnicosAgregaos/ns2:VTA_kit_control_social" xmlDataType="string"/>
    </tableColumn>
    <tableColumn id="4" uniqueName="ns2:VTA_plan_comunicacion" name="plan" dataDxfId="588">
      <calculatedColumnFormula>M163</calculatedColumnFormula>
      <xmlColumnPr mapId="58" xpath="/ns2:ManifestacionInteres_UT1/ns2:ValoresTecnicosAgregaos/ns2:VTA_plan_comunicacion" xmlDataType="string"/>
    </tableColumn>
    <tableColumn id="5" uniqueName="ns2:VTA_Valor_agregado" name="valor agregado" dataDxfId="587">
      <calculatedColumnFormula>M164</calculatedColumnFormula>
      <xmlColumnPr mapId="58" xpath="/ns2:ManifestacionInteres_UT1/ns2:ValoresTecnicosAgregaos/ns2:VTA_Valor_agregado" xmlDataType="string"/>
    </tableColumn>
    <tableColumn id="6" uniqueName="ns2:VTA_total_vta" name="total" dataDxfId="586">
      <calculatedColumnFormula>J166</calculatedColumnFormula>
      <xmlColumnPr mapId="58" xpath="/ns2:ManifestacionInteres_UT1/ns2:ValoresTecnicosAgregaos/ns2:VTA_total_vta" xmlDataType="string"/>
    </tableColumn>
    <tableColumn id="7" uniqueName="ns2:VTA_Es_igual_a" name="igual" dataDxfId="585">
      <calculatedColumnFormula>M166</calculatedColumnFormula>
      <xmlColumnPr mapId="58" xpath="/ns2:ManifestacionInteres_UT1/ns2:ValoresTecnicosAgregaos/ns2:VTA_Es_igual_a" xmlDataType="string"/>
    </tableColumn>
    <tableColumn id="8" uniqueName="ns2:VTA_Control_social_total" name="control Total" dataDxfId="584">
      <calculatedColumnFormula>N160</calculatedColumnFormula>
      <xmlColumnPr mapId="58" xpath="/ns2:ManifestacionInteres_UT1/ns2:ValoresTecnicosAgregaos/ns2:VTA_Control_social_total" xmlDataType="string"/>
    </tableColumn>
    <tableColumn id="9" uniqueName="ns2:VTA_Logisitica_total" name="logistica total" dataDxfId="583">
      <calculatedColumnFormula>N161</calculatedColumnFormula>
      <xmlColumnPr mapId="58" xpath="/ns2:ManifestacionInteres_UT1/ns2:ValoresTecnicosAgregaos/ns2:VTA_Logisitica_total" xmlDataType="string"/>
    </tableColumn>
    <tableColumn id="10" uniqueName="ns2:VTA_kit_control_social_total" name="kit total" dataDxfId="582">
      <calculatedColumnFormula>N162</calculatedColumnFormula>
      <xmlColumnPr mapId="58" xpath="/ns2:ManifestacionInteres_UT1/ns2:ValoresTecnicosAgregaos/ns2:VTA_kit_control_social_total" xmlDataType="string"/>
    </tableColumn>
    <tableColumn id="11" uniqueName="ns2:VTA_plan_comunicacion_total" name="plan total" dataDxfId="581">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80">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9" dataDxfId="578" tableBorderDxfId="577">
  <tableColumns count="15">
    <tableColumn id="1" uniqueName="ns3:ET_No" name="No." dataDxfId="576">
      <xmlColumnPr mapId="60" xpath="/ns3:ManifestacionInteres_UT2/ns3:ExperienciaTerritorial/ns3:ET_No" xmlDataType="string"/>
    </tableColumn>
    <tableColumn id="2" uniqueName="ns3:ET_Entidad_Contratante" name="Entidad contratante" dataDxfId="575">
      <xmlColumnPr mapId="60" xpath="/ns3:ManifestacionInteres_UT2/ns3:ExperienciaTerritorial/ns3:ET_Entidad_Contratante" xmlDataType="string"/>
    </tableColumn>
    <tableColumn id="3" uniqueName="ns3:ET_Sector" name="Sector" dataDxfId="574">
      <xmlColumnPr mapId="60" xpath="/ns3:ManifestacionInteres_UT2/ns3:ExperienciaTerritorial/ns3:ET_Sector" xmlDataType="string"/>
    </tableColumn>
    <tableColumn id="4" uniqueName="ns3:ET_Numero_de_contrato" name="Número de contrato" dataDxfId="573">
      <xmlColumnPr mapId="60" xpath="/ns3:ManifestacionInteres_UT2/ns3:ExperienciaTerritorial/ns3:ET_Numero_de_contrato" xmlDataType="string"/>
    </tableColumn>
    <tableColumn id="5" uniqueName="ns3:ET_Fecha_Inicial" name="Fecha  Inicio (dd/mm/aaaa)" dataDxfId="572">
      <xmlColumnPr mapId="60" xpath="/ns3:ManifestacionInteres_UT2/ns3:ExperienciaTerritorial/ns3:ET_Fecha_Inicial" xmlDataType="string"/>
    </tableColumn>
    <tableColumn id="6" uniqueName="ns3:ET_Fecha_Terminacion" name="Fecha  terminación (dd/mm/aaaa)" dataDxfId="571">
      <xmlColumnPr mapId="60" xpath="/ns3:ManifestacionInteres_UT2/ns3:ExperienciaTerritorial/ns3:ET_Fecha_Terminacion" xmlDataType="string"/>
    </tableColumn>
    <tableColumn id="7" uniqueName="ns3:ET_Experiencia" name="Experiencia (meses)" dataDxfId="570">
      <xmlColumnPr mapId="60" xpath="/ns3:ManifestacionInteres_UT2/ns3:ExperienciaTerritorial/ns3:ET_Experiencia" xmlDataType="string"/>
    </tableColumn>
    <tableColumn id="8" uniqueName="ns3:ET_Objeto_contrato" name="Objeto del contrato" dataDxfId="569">
      <xmlColumnPr mapId="60" xpath="/ns3:ManifestacionInteres_UT2/ns3:ExperienciaTerritorial/ns3:ET_Objeto_contrato" xmlDataType="string"/>
    </tableColumn>
    <tableColumn id="9" uniqueName="ns3:ET_Departamento_ejecu" name="Departamento" dataDxfId="568">
      <xmlColumnPr mapId="60" xpath="/ns3:ManifestacionInteres_UT2/ns3:ExperienciaTerritorial/ns3:ET_Departamento_ejecu" xmlDataType="string"/>
    </tableColumn>
    <tableColumn id="10" uniqueName="ns3:ET_Municipio_ejecu" name="Municipio" dataDxfId="567">
      <xmlColumnPr mapId="60" xpath="/ns3:ManifestacionInteres_UT2/ns3:ExperienciaTerritorial/ns3:ET_Municipio_ejecu" xmlDataType="string"/>
    </tableColumn>
    <tableColumn id="11" uniqueName="ns3:ET_Valor_contrato" name="Valor del contrato" dataDxfId="566">
      <xmlColumnPr mapId="60" xpath="/ns3:ManifestacionInteres_UT2/ns3:ExperienciaTerritorial/ns3:ET_Valor_contrato" xmlDataType="string"/>
    </tableColumn>
    <tableColumn id="12" uniqueName="ns3:ET_union_temporal" name="Unión Temporal / Consorcio" dataDxfId="565">
      <xmlColumnPr mapId="60" xpath="/ns3:ManifestacionInteres_UT2/ns3:ExperienciaTerritorial/ns3:ET_union_temporal" xmlDataType="string"/>
    </tableColumn>
    <tableColumn id="13" uniqueName="ns3:ET_Porcentaje_Participacion" name="% participación" dataDxfId="564">
      <xmlColumnPr mapId="60" xpath="/ns3:ManifestacionInteres_UT2/ns3:ExperienciaTerritorial/ns3:ET_Porcentaje_Participacion" xmlDataType="string"/>
    </tableColumn>
    <tableColumn id="14" uniqueName="ns3:ET_Estado" name="Estado" dataDxfId="563">
      <xmlColumnPr mapId="60" xpath="/ns3:ManifestacionInteres_UT2/ns3:ExperienciaTerritorial/ns3:ET_Estado" xmlDataType="string"/>
    </tableColumn>
    <tableColumn id="15" uniqueName="15" name="Experiencia Registrada para habilitación en banco" dataDxfId="562"/>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totalsRowShown="0" headerRowDxfId="3" dataDxfId="2" headerRowBorderDxfId="0" tableBorderDxfId="1">
  <tableColumns count="1">
    <tableColumn id="1" name="2021-76-10001882" dataDxfId="764"/>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61" dataDxfId="560" tableBorderDxfId="559">
  <tableColumns count="15">
    <tableColumn id="1" uniqueName="ns3:CR_No" name="No." dataDxfId="558">
      <xmlColumnPr mapId="60" xpath="/ns3:ManifestacionInteres_UT2/ns3:Capacidad_Residual/ns3:CR_No" xmlDataType="string"/>
    </tableColumn>
    <tableColumn id="2" uniqueName="ns3:CR_Entidad_Contratante" name="Entidad contratante" dataDxfId="557">
      <xmlColumnPr mapId="60" xpath="/ns3:ManifestacionInteres_UT2/ns3:Capacidad_Residual/ns3:CR_Entidad_Contratante" xmlDataType="string"/>
    </tableColumn>
    <tableColumn id="3" uniqueName="ns3:CR_Sector" name="Sector" dataDxfId="556">
      <xmlColumnPr mapId="60" xpath="/ns3:ManifestacionInteres_UT2/ns3:Capacidad_Residual/ns3:CR_Sector" xmlDataType="string"/>
    </tableColumn>
    <tableColumn id="4" uniqueName="ns3:CR_Numero_de_contrato" name="Número de contrato" dataDxfId="555">
      <xmlColumnPr mapId="60" xpath="/ns3:ManifestacionInteres_UT2/ns3:Capacidad_Residual/ns3:CR_Numero_de_contrato" xmlDataType="string"/>
    </tableColumn>
    <tableColumn id="5" uniqueName="ns3:CR_Fecha_Inicio" name="Fecha  Inicio (dd/mm/aaaa)" dataDxfId="554">
      <xmlColumnPr mapId="60" xpath="/ns3:ManifestacionInteres_UT2/ns3:Capacidad_Residual/ns3:CR_Fecha_Inicio" xmlDataType="string"/>
    </tableColumn>
    <tableColumn id="6" uniqueName="ns3:CR_Fecha_Terminacion" name="Fecha  terminación (dd/mm/aaaa)" dataDxfId="553">
      <xmlColumnPr mapId="60" xpath="/ns3:ManifestacionInteres_UT2/ns3:Capacidad_Residual/ns3:CR_Fecha_Terminacion" xmlDataType="string"/>
    </tableColumn>
    <tableColumn id="7" uniqueName="ns3:CR_Experiencia" name="Experiencia (meses)" dataDxfId="552">
      <xmlColumnPr mapId="60" xpath="/ns3:ManifestacionInteres_UT2/ns3:Capacidad_Residual/ns3:CR_Experiencia" xmlDataType="string"/>
    </tableColumn>
    <tableColumn id="8" uniqueName="ns3:CR_Objeto_contrato" name="Objeto del contrato" dataDxfId="551">
      <xmlColumnPr mapId="60" xpath="/ns3:ManifestacionInteres_UT2/ns3:Capacidad_Residual/ns3:CR_Objeto_contrato" xmlDataType="string"/>
    </tableColumn>
    <tableColumn id="9" uniqueName="ns3:CR_Departamento_ejecu" name="Departamento" dataDxfId="550">
      <xmlColumnPr mapId="60" xpath="/ns3:ManifestacionInteres_UT2/ns3:Capacidad_Residual/ns3:CR_Departamento_ejecu" xmlDataType="string"/>
    </tableColumn>
    <tableColumn id="10" uniqueName="ns3:Municipio_ejecu" name="Municipio" dataDxfId="549">
      <xmlColumnPr mapId="60" xpath="/ns3:ManifestacionInteres_UT2/ns3:Capacidad_Residual/ns3:Municipio_ejecu" xmlDataType="string"/>
    </tableColumn>
    <tableColumn id="11" uniqueName="ns3:CR_Valor_contrato" name="Valor del contrato" dataDxfId="548">
      <xmlColumnPr mapId="60" xpath="/ns3:ManifestacionInteres_UT2/ns3:Capacidad_Residual/ns3:CR_Valor_contrato" xmlDataType="string"/>
    </tableColumn>
    <tableColumn id="12" uniqueName="ns3:CR_Valor_SMMLV" name="Valor en SMMLV" dataDxfId="547">
      <xmlColumnPr mapId="60" xpath="/ns3:ManifestacionInteres_UT2/ns3:Capacidad_Residual/ns3:CR_Valor_SMMLV" xmlDataType="string"/>
    </tableColumn>
    <tableColumn id="13" uniqueName="ns3:CR_Union_temp_con" name="Unión Temporal / Consorcio" dataDxfId="546">
      <xmlColumnPr mapId="60" xpath="/ns3:ManifestacionInteres_UT2/ns3:Capacidad_Residual/ns3:CR_Union_temp_con" xmlDataType="string"/>
    </tableColumn>
    <tableColumn id="14" uniqueName="ns3:CR_por_part" name="% participación" dataDxfId="545">
      <xmlColumnPr mapId="60" xpath="/ns3:ManifestacionInteres_UT2/ns3:Capacidad_Residual/ns3:CR_por_part" xmlDataType="string"/>
    </tableColumn>
    <tableColumn id="15" uniqueName="ns3:CR_estado" name="Estado" dataDxfId="544">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43" dataDxfId="542" tableBorderDxfId="541">
  <tableColumns count="1">
    <tableColumn id="1" name="X" dataDxfId="540"/>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9" dataDxfId="538">
  <tableColumns count="1">
    <tableColumn id="1" name="NIT:" dataDxfId="537"/>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6" headerRowBorderDxfId="535" tableBorderDxfId="534" totalsRowBorderDxfId="533">
  <tableColumns count="6">
    <tableColumn id="1" uniqueName="ns3:DCI_Departamento" name="Departamento" dataDxfId="532">
      <xmlColumnPr mapId="60" xpath="/ns3:ManifestacionInteres_UT2/ns3:DatosContratoInvitacion/ns3:DCI_Departamento" xmlDataType="string"/>
    </tableColumn>
    <tableColumn id="2" uniqueName="ns3:DCI_Ciudad" name="Municipio" dataDxfId="531">
      <xmlColumnPr mapId="60" xpath="/ns3:ManifestacionInteres_UT2/ns3:DatosContratoInvitacion/ns3:DCI_Ciudad" xmlDataType="string"/>
    </tableColumn>
    <tableColumn id="3" uniqueName="ns3:DCI_Valor_Invitacion" name="Valor invitación" dataDxfId="530">
      <xmlColumnPr mapId="60" xpath="/ns3:ManifestacionInteres_UT2/ns3:DatosContratoInvitacion/ns3:DCI_Valor_Invitacion" xmlDataType="string"/>
    </tableColumn>
    <tableColumn id="4" uniqueName="ns3:DCI_Fecha_Inicio" name="Fecha inicio" dataDxfId="529">
      <xmlColumnPr mapId="60" xpath="/ns3:ManifestacionInteres_UT2/ns3:DatosContratoInvitacion/ns3:DCI_Fecha_Inicio" xmlDataType="string"/>
    </tableColumn>
    <tableColumn id="5" uniqueName="ns3:DCI_Fecha_Final" name="Fecha final" dataDxfId="528">
      <xmlColumnPr mapId="60" xpath="/ns3:ManifestacionInteres_UT2/ns3:DatosContratoInvitacion/ns3:DCI_Fecha_Final" xmlDataType="string"/>
    </tableColumn>
    <tableColumn id="6" uniqueName="ns3:DCI_Tiempo_Ejecucion" name="Tiempo ejecución (meses)" dataDxfId="527">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6" dataDxfId="525">
  <autoFilter ref="Q14:T15"/>
  <tableColumns count="4">
    <tableColumn id="1" uniqueName="ns3:DP_Asunto_ManifestacionInteres_No" name="Asunto" dataDxfId="524">
      <calculatedColumnFormula>C15</calculatedColumnFormula>
      <xmlColumnPr mapId="60" xpath="/ns3:ManifestacionInteres_UT2/ns3:DatosProceoso/ns3:DP_Asunto_ManifestacionInteres_No" xmlDataType="string"/>
    </tableColumn>
    <tableColumn id="2" uniqueName="ns3:DP_Regional_ICBF" name="regional" dataDxfId="523">
      <calculatedColumnFormula>H15</calculatedColumnFormula>
      <xmlColumnPr mapId="60" xpath="/ns3:ManifestacionInteres_UT2/ns3:DatosProceoso/ns3:DP_Regional_ICBF" xmlDataType="string"/>
    </tableColumn>
    <tableColumn id="3" uniqueName="ns3:DP_Tipo_de_Oferente" name="tipo ofernte" dataDxfId="522">
      <calculatedColumnFormula>J15</calculatedColumnFormula>
      <xmlColumnPr mapId="60" xpath="/ns3:ManifestacionInteres_UT2/ns3:DatosProceoso/ns3:DP_Tipo_de_Oferente" xmlDataType="string"/>
    </tableColumn>
    <tableColumn id="4" uniqueName="ns3:DP_PorcentajeParticipacion" name="porcentaje" dataDxfId="521">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20" dataDxfId="519">
  <autoFilter ref="Q18:T19"/>
  <tableColumns count="4">
    <tableColumn id="1" uniqueName="ns3:DO_NIT" name="nit" dataDxfId="518">
      <calculatedColumnFormula array="1">Tabla31620[NIT:]</calculatedColumnFormula>
      <xmlColumnPr mapId="60" xpath="/ns3:ManifestacionInteres_UT2/ns3:DatosOferente/ns3:DO_NIT" xmlDataType="string"/>
    </tableColumn>
    <tableColumn id="2" uniqueName="ns3:DO_Razon_Social" name="razon social" dataDxfId="517">
      <calculatedColumnFormula>B38</calculatedColumnFormula>
      <xmlColumnPr mapId="60" xpath="/ns3:ManifestacionInteres_UT2/ns3:DatosOferente/ns3:DO_Razon_Social" xmlDataType="string"/>
    </tableColumn>
    <tableColumn id="3" uniqueName="ns3:DO_UT_NIT" name="UT_nit" dataDxfId="516">
      <xmlColumnPr mapId="60" xpath="/ns3:ManifestacionInteres_UT2/ns3:DatosOferente/ns3:DO_UT_NIT" xmlDataType="string"/>
    </tableColumn>
    <tableColumn id="4" uniqueName="ns3:DO_UT_Razon_Social" name="ut_razonsocial" dataDxfId="515">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4" dataDxfId="513">
  <tableColumns count="3">
    <tableColumn id="1" uniqueName="ns1:TalentoHumano_cumple" name=" " dataDxfId="512"/>
    <tableColumn id="2" uniqueName="ns1:Infraestructura_Cumple" name=" 2" dataDxfId="511"/>
    <tableColumn id="3" uniqueName="ns3:D_Certificado" name="discapacidad" dataDxfId="510">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9" dataDxfId="508">
  <autoFilter ref="Q177:T178"/>
  <tableColumns count="4">
    <tableColumn id="1" uniqueName="ns3:TRA_Fecha_Pesronaria_juridica" name="fecha" dataDxfId="507">
      <calculatedColumnFormula>C179</calculatedColumnFormula>
      <xmlColumnPr mapId="60" xpath="/ns3:ManifestacionInteres_UT2/ns3:Trayectoria/ns3:TRA_Fecha_Pesronaria_juridica" xmlDataType="string"/>
    </tableColumn>
    <tableColumn id="2" uniqueName="ns3:TRA_resolucion" name="resolucion" dataDxfId="506">
      <calculatedColumnFormula>E179</calculatedColumnFormula>
      <xmlColumnPr mapId="60" xpath="/ns3:ManifestacionInteres_UT2/ns3:Trayectoria/ns3:TRA_resolucion" xmlDataType="string"/>
    </tableColumn>
    <tableColumn id="3" uniqueName="ns3:TRA_Representante_legal" name="representate" dataDxfId="505">
      <calculatedColumnFormula>H179</calculatedColumnFormula>
      <xmlColumnPr mapId="60" xpath="/ns3:ManifestacionInteres_UT2/ns3:Trayectoria/ns3:TRA_Representante_legal" xmlDataType="string"/>
    </tableColumn>
    <tableColumn id="4" uniqueName="ns3:TRA_Fecha_inicio_contrato_antiguo_SNBF" name="fecha2" dataDxfId="504">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503" dataDxfId="502">
  <autoFilter ref="Q195:U196"/>
  <tableColumns count="5">
    <tableColumn id="1" uniqueName="ns3:ACP_Representante_legal" name="Nombre  Representante legal " dataDxfId="501">
      <calculatedColumnFormula>C198</calculatedColumnFormula>
      <xmlColumnPr mapId="60" xpath="/ns3:ManifestacionInteres_UT2/ns3:Aceptacion/ns3:ACP_Representante_legal" xmlDataType="string"/>
    </tableColumn>
    <tableColumn id="2" uniqueName="ns3:ACP_direccion_comercial" name="drirecioncomercial" dataDxfId="500">
      <calculatedColumnFormula>H197</calculatedColumnFormula>
      <xmlColumnPr mapId="60" xpath="/ns3:ManifestacionInteres_UT2/ns3:Aceptacion/ns3:ACP_direccion_comercial" xmlDataType="string"/>
    </tableColumn>
    <tableColumn id="3" uniqueName="ns3:ACP_telefono" name="telefono" dataDxfId="499">
      <calculatedColumnFormula>H198</calculatedColumnFormula>
      <xmlColumnPr mapId="60" xpath="/ns3:ManifestacionInteres_UT2/ns3:Aceptacion/ns3:ACP_telefono" xmlDataType="string"/>
    </tableColumn>
    <tableColumn id="4" uniqueName="ns3:ACP_domicilio_legal" name="domicilio" dataDxfId="498">
      <calculatedColumnFormula>K197</calculatedColumnFormula>
      <xmlColumnPr mapId="60" xpath="/ns3:ManifestacionInteres_UT2/ns3:Aceptacion/ns3:ACP_domicilio_legal" xmlDataType="string"/>
    </tableColumn>
    <tableColumn id="5" uniqueName="ns3:ACP_correo_electronico" name="correo" dataDxfId="497">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6" dataDxfId="495">
  <autoFilter ref="U152:U153"/>
  <tableColumns count="1">
    <tableColumn id="1" uniqueName="ns3:TalentoHumano_cumple" name="talento humano" dataDxfId="494">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63" dataDxfId="762">
  <tableColumns count="1">
    <tableColumn id="1" name="NIT:" dataDxfId="761"/>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93" dataDxfId="492">
  <autoFilter ref="Q153:Q154"/>
  <tableColumns count="1">
    <tableColumn id="1" uniqueName="ns3:Infraestructura_Cumple" name="INFRAESTRUCTURA" dataDxfId="491">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90" dataDxfId="489">
  <autoFilter ref="Q162:Z163"/>
  <tableColumns count="10">
    <tableColumn id="1" uniqueName="ns3:CON_dotacion" name="dotacion" dataDxfId="488">
      <calculatedColumnFormula>F165</calculatedColumnFormula>
      <xmlColumnPr mapId="60" xpath="/ns3:ManifestacionInteres_UT2/ns3:Contrapartida/ns3:CON_dotacion" xmlDataType="string"/>
    </tableColumn>
    <tableColumn id="2" uniqueName="ns3:CON_talento_humano" name="talento humano" dataDxfId="487">
      <calculatedColumnFormula>F166</calculatedColumnFormula>
      <xmlColumnPr mapId="60" xpath="/ns3:ManifestacionInteres_UT2/ns3:Contrapartida/ns3:CON_talento_humano" xmlDataType="string"/>
    </tableColumn>
    <tableColumn id="3" uniqueName="ns3:CON_equipos_medicion" name="equipos" dataDxfId="486">
      <calculatedColumnFormula>F167</calculatedColumnFormula>
      <xmlColumnPr mapId="60" xpath="/ns3:ManifestacionInteres_UT2/ns3:Contrapartida/ns3:CON_equipos_medicion" xmlDataType="string"/>
    </tableColumn>
    <tableColumn id="4" uniqueName="ns3:CON_bienes_y_servicios" name="bienes" dataDxfId="485">
      <calculatedColumnFormula>F168</calculatedColumnFormula>
      <xmlColumnPr mapId="60" xpath="/ns3:ManifestacionInteres_UT2/ns3:Contrapartida/ns3:CON_bienes_y_servicios" xmlDataType="string"/>
    </tableColumn>
    <tableColumn id="5" uniqueName="ns3:CON_total_contrapartida" name="total" dataDxfId="484">
      <calculatedColumnFormula>C171</calculatedColumnFormula>
      <xmlColumnPr mapId="60" xpath="/ns3:ManifestacionInteres_UT2/ns3:Contrapartida/ns3:CON_total_contrapartida" xmlDataType="string"/>
    </tableColumn>
    <tableColumn id="6" uniqueName="ns3:CON_Es_igual_a" name="igual" dataDxfId="483">
      <calculatedColumnFormula>E171</calculatedColumnFormula>
      <xmlColumnPr mapId="60" xpath="/ns3:ManifestacionInteres_UT2/ns3:Contrapartida/ns3:CON_Es_igual_a" xmlDataType="string"/>
    </tableColumn>
    <tableColumn id="7" uniqueName="ns3:CON_dotacion_total" name="dotacion Total" dataDxfId="482">
      <calculatedColumnFormula>G165</calculatedColumnFormula>
      <xmlColumnPr mapId="60" xpath="/ns3:ManifestacionInteres_UT2/ns3:Contrapartida/ns3:CON_dotacion_total" xmlDataType="string"/>
    </tableColumn>
    <tableColumn id="8" uniqueName="ns3:CON_talento_humano_total" name="talento humano2" dataDxfId="481">
      <calculatedColumnFormula>G166</calculatedColumnFormula>
      <xmlColumnPr mapId="60" xpath="/ns3:ManifestacionInteres_UT2/ns3:Contrapartida/ns3:CON_talento_humano_total" xmlDataType="string"/>
    </tableColumn>
    <tableColumn id="9" uniqueName="ns3:CON_equipos_medicion_total" name="equipos total" dataDxfId="480">
      <calculatedColumnFormula>G167</calculatedColumnFormula>
      <xmlColumnPr mapId="60" xpath="/ns3:ManifestacionInteres_UT2/ns3:Contrapartida/ns3:CON_equipos_medicion_total" xmlDataType="string"/>
    </tableColumn>
    <tableColumn id="10" uniqueName="ns3:CON_bienes_y_servicios_total" name="bienes total" dataDxfId="479">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8" dataDxfId="477">
  <autoFilter ref="Q165:AB166"/>
  <tableColumns count="12">
    <tableColumn id="1" uniqueName="ns3:VTA_Control_social" name="control" dataDxfId="476">
      <calculatedColumnFormula>M165</calculatedColumnFormula>
      <xmlColumnPr mapId="60" xpath="/ns3:ManifestacionInteres_UT2/ns3:ValoresTecnicosAgregaos/ns3:VTA_Control_social" xmlDataType="string"/>
    </tableColumn>
    <tableColumn id="2" uniqueName="ns3:VTA_Logisitica" name="logistica" dataDxfId="475">
      <calculatedColumnFormula>M166</calculatedColumnFormula>
      <xmlColumnPr mapId="60" xpath="/ns3:ManifestacionInteres_UT2/ns3:ValoresTecnicosAgregaos/ns3:VTA_Logisitica" xmlDataType="string"/>
    </tableColumn>
    <tableColumn id="3" uniqueName="ns3:VTA_kit_control_social" name="kit" dataDxfId="474">
      <calculatedColumnFormula>M167</calculatedColumnFormula>
      <xmlColumnPr mapId="60" xpath="/ns3:ManifestacionInteres_UT2/ns3:ValoresTecnicosAgregaos/ns3:VTA_kit_control_social" xmlDataType="string"/>
    </tableColumn>
    <tableColumn id="4" uniqueName="ns3:VTA_plan_comunicacion" name="plan" dataDxfId="473">
      <calculatedColumnFormula>M168</calculatedColumnFormula>
      <xmlColumnPr mapId="60" xpath="/ns3:ManifestacionInteres_UT2/ns3:ValoresTecnicosAgregaos/ns3:VTA_plan_comunicacion" xmlDataType="string"/>
    </tableColumn>
    <tableColumn id="5" uniqueName="ns3:VTA_Valor_agregado" name="valor agregado" dataDxfId="472">
      <calculatedColumnFormula>M169</calculatedColumnFormula>
      <xmlColumnPr mapId="60" xpath="/ns3:ManifestacionInteres_UT2/ns3:ValoresTecnicosAgregaos/ns3:VTA_Valor_agregado" xmlDataType="string"/>
    </tableColumn>
    <tableColumn id="6" uniqueName="ns3:VTA_total_vta" name="total" dataDxfId="471">
      <calculatedColumnFormula>J171</calculatedColumnFormula>
      <xmlColumnPr mapId="60" xpath="/ns3:ManifestacionInteres_UT2/ns3:ValoresTecnicosAgregaos/ns3:VTA_total_vta" xmlDataType="string"/>
    </tableColumn>
    <tableColumn id="7" uniqueName="ns3:VTA_Es_igual_a" name="igual" dataDxfId="470">
      <calculatedColumnFormula>M171</calculatedColumnFormula>
      <xmlColumnPr mapId="60" xpath="/ns3:ManifestacionInteres_UT2/ns3:ValoresTecnicosAgregaos/ns3:VTA_Es_igual_a" xmlDataType="string"/>
    </tableColumn>
    <tableColumn id="8" uniqueName="ns3:VTA_Control_social_total" name="control Total" dataDxfId="469">
      <calculatedColumnFormula>N165</calculatedColumnFormula>
      <xmlColumnPr mapId="60" xpath="/ns3:ManifestacionInteres_UT2/ns3:ValoresTecnicosAgregaos/ns3:VTA_Control_social_total" xmlDataType="string"/>
    </tableColumn>
    <tableColumn id="9" uniqueName="ns3:VTA_Logisitica_total" name="logistica total" dataDxfId="468">
      <calculatedColumnFormula>N166</calculatedColumnFormula>
      <xmlColumnPr mapId="60" xpath="/ns3:ManifestacionInteres_UT2/ns3:ValoresTecnicosAgregaos/ns3:VTA_Logisitica_total" xmlDataType="string"/>
    </tableColumn>
    <tableColumn id="10" uniqueName="ns3:VTA_kit_control_social_total" name="kit total" dataDxfId="467">
      <calculatedColumnFormula>N167</calculatedColumnFormula>
      <xmlColumnPr mapId="60" xpath="/ns3:ManifestacionInteres_UT2/ns3:ValoresTecnicosAgregaos/ns3:VTA_kit_control_social_total" xmlDataType="string"/>
    </tableColumn>
    <tableColumn id="11" uniqueName="ns3:VTA_plan_comunicacion_total" name="plan total" dataDxfId="466">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5">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4" dataDxfId="463" tableBorderDxfId="462">
  <tableColumns count="15">
    <tableColumn id="1" uniqueName="ns4:ET_No" name="No." dataDxfId="461">
      <xmlColumnPr mapId="61" xpath="/ns4:ManifestacionInteres_UT3/ns4:ExperienciaTerritorial/ns4:ET_No" xmlDataType="string"/>
    </tableColumn>
    <tableColumn id="2" uniqueName="ns4:ET_Entidad_Contratante" name="Entidad contratante" dataDxfId="460">
      <xmlColumnPr mapId="61" xpath="/ns4:ManifestacionInteres_UT3/ns4:ExperienciaTerritorial/ns4:ET_Entidad_Contratante" xmlDataType="string"/>
    </tableColumn>
    <tableColumn id="3" uniqueName="ns4:ET_Sector" name="Sector" dataDxfId="459">
      <xmlColumnPr mapId="61" xpath="/ns4:ManifestacionInteres_UT3/ns4:ExperienciaTerritorial/ns4:ET_Sector" xmlDataType="string"/>
    </tableColumn>
    <tableColumn id="4" uniqueName="ns4:ET_Numero_de_contrato" name="Número de contrato" dataDxfId="458">
      <xmlColumnPr mapId="61" xpath="/ns4:ManifestacionInteres_UT3/ns4:ExperienciaTerritorial/ns4:ET_Numero_de_contrato" xmlDataType="string"/>
    </tableColumn>
    <tableColumn id="5" uniqueName="ns4:ET_Fecha_Inicial" name="Fecha  Inicio (dd/mm/aaaa)" dataDxfId="457">
      <xmlColumnPr mapId="61" xpath="/ns4:ManifestacionInteres_UT3/ns4:ExperienciaTerritorial/ns4:ET_Fecha_Inicial" xmlDataType="string"/>
    </tableColumn>
    <tableColumn id="6" uniqueName="ns4:ET_Fecha_Terminacion" name="Fecha  terminación (dd/mm/aaaa)" dataDxfId="456">
      <xmlColumnPr mapId="61" xpath="/ns4:ManifestacionInteres_UT3/ns4:ExperienciaTerritorial/ns4:ET_Fecha_Terminacion" xmlDataType="string"/>
    </tableColumn>
    <tableColumn id="7" uniqueName="ns4:ET_Experiencia" name="Experiencia (meses)" dataDxfId="455">
      <xmlColumnPr mapId="61" xpath="/ns4:ManifestacionInteres_UT3/ns4:ExperienciaTerritorial/ns4:ET_Experiencia" xmlDataType="string"/>
    </tableColumn>
    <tableColumn id="8" uniqueName="ns4:ET_Objeto_contrato" name="Objeto del contrato" dataDxfId="454">
      <xmlColumnPr mapId="61" xpath="/ns4:ManifestacionInteres_UT3/ns4:ExperienciaTerritorial/ns4:ET_Objeto_contrato" xmlDataType="string"/>
    </tableColumn>
    <tableColumn id="9" uniqueName="ns4:ET_Departamento_ejecu" name="Departamento" dataDxfId="453">
      <xmlColumnPr mapId="61" xpath="/ns4:ManifestacionInteres_UT3/ns4:ExperienciaTerritorial/ns4:ET_Departamento_ejecu" xmlDataType="string"/>
    </tableColumn>
    <tableColumn id="10" uniqueName="ns4:ET_Municipio_ejecu" name="Municipio" dataDxfId="452">
      <xmlColumnPr mapId="61" xpath="/ns4:ManifestacionInteres_UT3/ns4:ExperienciaTerritorial/ns4:ET_Municipio_ejecu" xmlDataType="string"/>
    </tableColumn>
    <tableColumn id="11" uniqueName="ns4:ET_Valor_contrato" name="Valor del contrato" dataDxfId="451">
      <xmlColumnPr mapId="61" xpath="/ns4:ManifestacionInteres_UT3/ns4:ExperienciaTerritorial/ns4:ET_Valor_contrato" xmlDataType="string"/>
    </tableColumn>
    <tableColumn id="12" uniqueName="ns4:ET_union_temporal" name="Unión Temporal / Consorcio" dataDxfId="450">
      <xmlColumnPr mapId="61" xpath="/ns4:ManifestacionInteres_UT3/ns4:ExperienciaTerritorial/ns4:ET_union_temporal" xmlDataType="string"/>
    </tableColumn>
    <tableColumn id="13" uniqueName="ns4:ET_Porcentaje_Participacion" name="% participación" dataDxfId="449">
      <xmlColumnPr mapId="61" xpath="/ns4:ManifestacionInteres_UT3/ns4:ExperienciaTerritorial/ns4:ET_Porcentaje_Participacion" xmlDataType="string"/>
    </tableColumn>
    <tableColumn id="14" uniqueName="ns4:ET_Estado" name="Estado" dataDxfId="448">
      <xmlColumnPr mapId="61" xpath="/ns4:ManifestacionInteres_UT3/ns4:ExperienciaTerritorial/ns4:ET_Estado" xmlDataType="string"/>
    </tableColumn>
    <tableColumn id="15" uniqueName="15" name="Experiencia Registrada para habilitación en banco" dataDxfId="447"/>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6" dataDxfId="445" tableBorderDxfId="444">
  <tableColumns count="15">
    <tableColumn id="1" uniqueName="ns4:CR_No" name="No." dataDxfId="443">
      <xmlColumnPr mapId="61" xpath="/ns4:ManifestacionInteres_UT3/ns4:Capacidad_Residual/ns4:CR_No" xmlDataType="string"/>
    </tableColumn>
    <tableColumn id="2" uniqueName="ns4:CR_Entidad_Contratante" name="Entidad contratante" dataDxfId="442">
      <xmlColumnPr mapId="61" xpath="/ns4:ManifestacionInteres_UT3/ns4:Capacidad_Residual/ns4:CR_Entidad_Contratante" xmlDataType="string"/>
    </tableColumn>
    <tableColumn id="3" uniqueName="ns4:CR_Sector" name="Sector" dataDxfId="441">
      <xmlColumnPr mapId="61" xpath="/ns4:ManifestacionInteres_UT3/ns4:Capacidad_Residual/ns4:CR_Sector" xmlDataType="string"/>
    </tableColumn>
    <tableColumn id="4" uniqueName="ns4:CR_Numero_de_contrato" name="Número de contrato" dataDxfId="440">
      <xmlColumnPr mapId="61" xpath="/ns4:ManifestacionInteres_UT3/ns4:Capacidad_Residual/ns4:CR_Numero_de_contrato" xmlDataType="string"/>
    </tableColumn>
    <tableColumn id="5" uniqueName="ns4:CR_Fecha_Inicio" name="Fecha  Inicio (dd/mm/aaaa)" dataDxfId="439">
      <xmlColumnPr mapId="61" xpath="/ns4:ManifestacionInteres_UT3/ns4:Capacidad_Residual/ns4:CR_Fecha_Inicio" xmlDataType="string"/>
    </tableColumn>
    <tableColumn id="6" uniqueName="ns4:CR_Fecha_Terminacion" name="Fecha  terminación (dd/mm/aaaa)" dataDxfId="438">
      <xmlColumnPr mapId="61" xpath="/ns4:ManifestacionInteres_UT3/ns4:Capacidad_Residual/ns4:CR_Fecha_Terminacion" xmlDataType="string"/>
    </tableColumn>
    <tableColumn id="7" uniqueName="ns4:CR_Experiencia" name="Experiencia (meses)" dataDxfId="437">
      <xmlColumnPr mapId="61" xpath="/ns4:ManifestacionInteres_UT3/ns4:Capacidad_Residual/ns4:CR_Experiencia" xmlDataType="string"/>
    </tableColumn>
    <tableColumn id="8" uniqueName="ns4:CR_Objeto_contrato" name="Objeto del contrato" dataDxfId="436">
      <xmlColumnPr mapId="61" xpath="/ns4:ManifestacionInteres_UT3/ns4:Capacidad_Residual/ns4:CR_Objeto_contrato" xmlDataType="string"/>
    </tableColumn>
    <tableColumn id="9" uniqueName="ns4:CR_Departamento_ejecu" name="Departamento" dataDxfId="435">
      <xmlColumnPr mapId="61" xpath="/ns4:ManifestacionInteres_UT3/ns4:Capacidad_Residual/ns4:CR_Departamento_ejecu" xmlDataType="string"/>
    </tableColumn>
    <tableColumn id="10" uniqueName="ns4:Municipio_ejecu" name="Municipio" dataDxfId="434">
      <xmlColumnPr mapId="61" xpath="/ns4:ManifestacionInteres_UT3/ns4:Capacidad_Residual/ns4:Municipio_ejecu" xmlDataType="string"/>
    </tableColumn>
    <tableColumn id="11" uniqueName="ns4:CR_Valor_contrato" name="Valor del contrato" dataDxfId="433">
      <xmlColumnPr mapId="61" xpath="/ns4:ManifestacionInteres_UT3/ns4:Capacidad_Residual/ns4:CR_Valor_contrato" xmlDataType="string"/>
    </tableColumn>
    <tableColumn id="12" uniqueName="ns4:CR_Valor_SMMLV" name="Valor en SMMLV" dataDxfId="432">
      <xmlColumnPr mapId="61" xpath="/ns4:ManifestacionInteres_UT3/ns4:Capacidad_Residual/ns4:CR_Valor_SMMLV" xmlDataType="string"/>
    </tableColumn>
    <tableColumn id="13" uniqueName="ns4:CR_Union_temp_con" name="Unión Temporal / Consorcio" dataDxfId="431">
      <xmlColumnPr mapId="61" xpath="/ns4:ManifestacionInteres_UT3/ns4:Capacidad_Residual/ns4:CR_Union_temp_con" xmlDataType="string"/>
    </tableColumn>
    <tableColumn id="14" uniqueName="ns4:CR_por_part" name="% participación" dataDxfId="430">
      <xmlColumnPr mapId="61" xpath="/ns4:ManifestacionInteres_UT3/ns4:Capacidad_Residual/ns4:CR_por_part" xmlDataType="string"/>
    </tableColumn>
    <tableColumn id="15" uniqueName="ns4:CR_estado" name="Estado" dataDxfId="429">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8" dataDxfId="427" tableBorderDxfId="426">
  <tableColumns count="1">
    <tableColumn id="1" name="X" dataDxfId="425"/>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4" dataDxfId="423">
  <tableColumns count="1">
    <tableColumn id="1" name="NIT:" dataDxfId="422"/>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21" headerRowBorderDxfId="420" tableBorderDxfId="419" totalsRowBorderDxfId="418">
  <tableColumns count="6">
    <tableColumn id="1" uniqueName="ns4:DCI_Departamento" name="Departamento" dataDxfId="417">
      <xmlColumnPr mapId="61" xpath="/ns4:ManifestacionInteres_UT3/ns4:DatosContratoInvitacion/ns4:DCI_Departamento" xmlDataType="string"/>
    </tableColumn>
    <tableColumn id="2" uniqueName="ns4:DCI_Ciudad" name="Municipio" dataDxfId="416">
      <xmlColumnPr mapId="61" xpath="/ns4:ManifestacionInteres_UT3/ns4:DatosContratoInvitacion/ns4:DCI_Ciudad" xmlDataType="string"/>
    </tableColumn>
    <tableColumn id="3" uniqueName="ns4:DCI_Valor_Invitacion" name="Valor invitación" dataDxfId="415">
      <xmlColumnPr mapId="61" xpath="/ns4:ManifestacionInteres_UT3/ns4:DatosContratoInvitacion/ns4:DCI_Valor_Invitacion" xmlDataType="string"/>
    </tableColumn>
    <tableColumn id="4" uniqueName="ns4:DCI_Fecha_Inicio" name="Fecha inicio" dataDxfId="414">
      <xmlColumnPr mapId="61" xpath="/ns4:ManifestacionInteres_UT3/ns4:DatosContratoInvitacion/ns4:DCI_Fecha_Inicio" xmlDataType="string"/>
    </tableColumn>
    <tableColumn id="5" uniqueName="ns4:DCI_Fecha_Final" name="Fecha final" dataDxfId="413">
      <xmlColumnPr mapId="61" xpath="/ns4:ManifestacionInteres_UT3/ns4:DatosContratoInvitacion/ns4:DCI_Fecha_Final" xmlDataType="string"/>
    </tableColumn>
    <tableColumn id="6" uniqueName="ns4:DCI_Tiempo_Ejecucion" name="Tiempo ejecución (meses)" dataDxfId="412">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11" dataDxfId="410">
  <autoFilter ref="Q14:T15"/>
  <tableColumns count="4">
    <tableColumn id="1" uniqueName="ns4:DP_Asunto_ManifestacionInteres_No" name="Asunto" dataDxfId="409">
      <calculatedColumnFormula>C15</calculatedColumnFormula>
      <xmlColumnPr mapId="61" xpath="/ns4:ManifestacionInteres_UT3/ns4:DatosProceoso/ns4:DP_Asunto_ManifestacionInteres_No" xmlDataType="string"/>
    </tableColumn>
    <tableColumn id="2" uniqueName="ns4:DP_Regional_ICBF" name="regional" dataDxfId="408">
      <calculatedColumnFormula>H15</calculatedColumnFormula>
      <xmlColumnPr mapId="61" xpath="/ns4:ManifestacionInteres_UT3/ns4:DatosProceoso/ns4:DP_Regional_ICBF" xmlDataType="string"/>
    </tableColumn>
    <tableColumn id="3" uniqueName="ns4:DP_Tipo_de_Oferente" name="tipo ofernte" dataDxfId="407">
      <calculatedColumnFormula>J15</calculatedColumnFormula>
      <xmlColumnPr mapId="61" xpath="/ns4:ManifestacionInteres_UT3/ns4:DatosProceoso/ns4:DP_Tipo_de_Oferente" xmlDataType="string"/>
    </tableColumn>
    <tableColumn id="4" uniqueName="ns4:DP_PorcentajeParticipacion" name="porcentaje" dataDxfId="406">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5" dataDxfId="404">
  <autoFilter ref="Q18:T19"/>
  <tableColumns count="4">
    <tableColumn id="1" uniqueName="ns4:DO_NIT" name="nit" dataDxfId="403">
      <calculatedColumnFormula array="1">Tabla3162046[NIT:]</calculatedColumnFormula>
      <xmlColumnPr mapId="61" xpath="/ns4:ManifestacionInteres_UT3/ns4:DatosOferente/ns4:DO_NIT" xmlDataType="string"/>
    </tableColumn>
    <tableColumn id="2" uniqueName="ns4:DO_Razon_Social" name="razon social" dataDxfId="402">
      <calculatedColumnFormula>B38</calculatedColumnFormula>
      <xmlColumnPr mapId="61" xpath="/ns4:ManifestacionInteres_UT3/ns4:DatosOferente/ns4:DO_Razon_Social" xmlDataType="string"/>
    </tableColumn>
    <tableColumn id="3" uniqueName="ns4:DO_UT_NIT" name="UT_nit" dataDxfId="401">
      <xmlColumnPr mapId="61" xpath="/ns4:ManifestacionInteres_UT3/ns4:DatosOferente/ns4:DO_UT_NIT" xmlDataType="string"/>
    </tableColumn>
    <tableColumn id="4" uniqueName="ns4:DO_UT_Razon_Social" name="ut_razonsocial" dataDxfId="400">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60" headerRowBorderDxfId="759" tableBorderDxfId="758" totalsRowBorderDxfId="757">
  <tableColumns count="6">
    <tableColumn id="1" uniqueName="ns1:DCI_Departamento" name="Departamento" dataDxfId="756">
      <xmlColumnPr mapId="59" xpath="/ns1:ManifestacionInteres/ns1:DatosContratoInvitacion/ns1:DCI_Departamento" xmlDataType="string"/>
    </tableColumn>
    <tableColumn id="2" uniqueName="ns1:DCI_Ciudad" name="Municipio" dataDxfId="755">
      <xmlColumnPr mapId="59" xpath="/ns1:ManifestacionInteres/ns1:DatosContratoInvitacion/ns1:DCI_Ciudad" xmlDataType="string"/>
    </tableColumn>
    <tableColumn id="3" uniqueName="ns1:DCI_Valor_Invitacion" name="Valor invitación" dataDxfId="754">
      <xmlColumnPr mapId="59" xpath="/ns1:ManifestacionInteres/ns1:DatosContratoInvitacion/ns1:DCI_Valor_Invitacion" xmlDataType="string"/>
    </tableColumn>
    <tableColumn id="4" uniqueName="ns1:DCI_Fecha_Inicio" name="Fecha inicio" dataDxfId="753">
      <xmlColumnPr mapId="59" xpath="/ns1:ManifestacionInteres/ns1:DatosContratoInvitacion/ns1:DCI_Fecha_Inicio" xmlDataType="string"/>
    </tableColumn>
    <tableColumn id="5" uniqueName="ns1:DCI_Fecha_Final" name="Fecha final" dataDxfId="752">
      <xmlColumnPr mapId="59" xpath="/ns1:ManifestacionInteres/ns1:DatosContratoInvitacion/ns1:DCI_Fecha_Final" xmlDataType="string"/>
    </tableColumn>
    <tableColumn id="6" uniqueName="ns1:DCI_Tiempo_Ejecucion" name="Tiempo ejecución (meses)" dataDxfId="751">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9" dataDxfId="398">
  <tableColumns count="3">
    <tableColumn id="1" uniqueName="ns1:TalentoHumano_cumple" name=" " dataDxfId="397"/>
    <tableColumn id="2" uniqueName="ns1:Infraestructura_Cumple" name=" 2" dataDxfId="396"/>
    <tableColumn id="3" uniqueName="ns4:D_Certificado" name="discapacidad" dataDxfId="395">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4" dataDxfId="393">
  <autoFilter ref="Q177:T178"/>
  <tableColumns count="4">
    <tableColumn id="1" uniqueName="ns4:TRA_Fecha_Pesronaria_juridica" name="fecha" dataDxfId="392">
      <calculatedColumnFormula>C179</calculatedColumnFormula>
      <xmlColumnPr mapId="61" xpath="/ns4:ManifestacionInteres_UT3/ns4:Trayectoria/ns4:TRA_Fecha_Pesronaria_juridica" xmlDataType="string"/>
    </tableColumn>
    <tableColumn id="2" uniqueName="ns4:TRA_resolucion" name="resolucion" dataDxfId="391">
      <calculatedColumnFormula>E179</calculatedColumnFormula>
      <xmlColumnPr mapId="61" xpath="/ns4:ManifestacionInteres_UT3/ns4:Trayectoria/ns4:TRA_resolucion" xmlDataType="string"/>
    </tableColumn>
    <tableColumn id="3" uniqueName="ns4:TRA_Representante_legal" name="representate" dataDxfId="390">
      <calculatedColumnFormula>H179</calculatedColumnFormula>
      <xmlColumnPr mapId="61" xpath="/ns4:ManifestacionInteres_UT3/ns4:Trayectoria/ns4:TRA_Representante_legal" xmlDataType="string"/>
    </tableColumn>
    <tableColumn id="4" uniqueName="ns4:TRA_Fecha_inicio_contrato_antiguo_SNBF" name="fecha2" dataDxfId="389">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8" dataDxfId="387">
  <autoFilter ref="Q195:U196"/>
  <tableColumns count="5">
    <tableColumn id="1" uniqueName="ns4:ACP_Representante_legal" name="Nombre  Representante legal " dataDxfId="386">
      <calculatedColumnFormula>C198</calculatedColumnFormula>
      <xmlColumnPr mapId="61" xpath="/ns4:ManifestacionInteres_UT3/ns4:Aceptacion/ns4:ACP_Representante_legal" xmlDataType="string"/>
    </tableColumn>
    <tableColumn id="2" uniqueName="ns4:ACP_direccion_comercial" name="drirecioncomercial" dataDxfId="385">
      <calculatedColumnFormula>H197</calculatedColumnFormula>
      <xmlColumnPr mapId="61" xpath="/ns4:ManifestacionInteres_UT3/ns4:Aceptacion/ns4:ACP_direccion_comercial" xmlDataType="string"/>
    </tableColumn>
    <tableColumn id="3" uniqueName="ns4:ACP_telefono" name="telefono" dataDxfId="384">
      <calculatedColumnFormula>H198</calculatedColumnFormula>
      <xmlColumnPr mapId="61" xpath="/ns4:ManifestacionInteres_UT3/ns4:Aceptacion/ns4:ACP_telefono" xmlDataType="string"/>
    </tableColumn>
    <tableColumn id="4" uniqueName="ns4:ACP_domicilio_legal" name="domicilio" dataDxfId="383">
      <calculatedColumnFormula>K197</calculatedColumnFormula>
      <xmlColumnPr mapId="61" xpath="/ns4:ManifestacionInteres_UT3/ns4:Aceptacion/ns4:ACP_domicilio_legal" xmlDataType="string"/>
    </tableColumn>
    <tableColumn id="5" uniqueName="ns4:ACP_correo_electronico" name="correo" dataDxfId="382">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81" dataDxfId="380">
  <autoFilter ref="U152:U153"/>
  <tableColumns count="1">
    <tableColumn id="1" uniqueName="ns4:TalentoHumano_cumple" name="talento humano" dataDxfId="379">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8" dataDxfId="377">
  <autoFilter ref="Q153:Q154"/>
  <tableColumns count="1">
    <tableColumn id="1" uniqueName="ns4:Infraestructura_Cumple" name="INFRAESTRUCTURA" dataDxfId="376">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5" dataDxfId="374">
  <autoFilter ref="Q162:Z163"/>
  <tableColumns count="10">
    <tableColumn id="1" uniqueName="ns4:CON_dotacion" name="dotacion" dataDxfId="373">
      <calculatedColumnFormula>F165</calculatedColumnFormula>
      <xmlColumnPr mapId="61" xpath="/ns4:ManifestacionInteres_UT3/ns4:Contrapartida/ns4:CON_dotacion" xmlDataType="string"/>
    </tableColumn>
    <tableColumn id="2" uniqueName="ns4:CON_talento_humano" name="talento humano" dataDxfId="372">
      <calculatedColumnFormula>F166</calculatedColumnFormula>
      <xmlColumnPr mapId="61" xpath="/ns4:ManifestacionInteres_UT3/ns4:Contrapartida/ns4:CON_talento_humano" xmlDataType="string"/>
    </tableColumn>
    <tableColumn id="3" uniqueName="ns4:CON_equipos_medicion" name="equipos" dataDxfId="371">
      <calculatedColumnFormula>F167</calculatedColumnFormula>
      <xmlColumnPr mapId="61" xpath="/ns4:ManifestacionInteres_UT3/ns4:Contrapartida/ns4:CON_equipos_medicion" xmlDataType="string"/>
    </tableColumn>
    <tableColumn id="4" uniqueName="ns4:CON_bienes_y_servicios" name="bienes" dataDxfId="370">
      <calculatedColumnFormula>F168</calculatedColumnFormula>
      <xmlColumnPr mapId="61" xpath="/ns4:ManifestacionInteres_UT3/ns4:Contrapartida/ns4:CON_bienes_y_servicios" xmlDataType="string"/>
    </tableColumn>
    <tableColumn id="5" uniqueName="ns4:CON_total_contrapartida" name="total" dataDxfId="369">
      <calculatedColumnFormula>C171</calculatedColumnFormula>
      <xmlColumnPr mapId="61" xpath="/ns4:ManifestacionInteres_UT3/ns4:Contrapartida/ns4:CON_total_contrapartida" xmlDataType="string"/>
    </tableColumn>
    <tableColumn id="6" uniqueName="ns4:CON_Es_igual_a" name="igual" dataDxfId="368">
      <calculatedColumnFormula>E171</calculatedColumnFormula>
      <xmlColumnPr mapId="61" xpath="/ns4:ManifestacionInteres_UT3/ns4:Contrapartida/ns4:CON_Es_igual_a" xmlDataType="string"/>
    </tableColumn>
    <tableColumn id="7" uniqueName="ns4:CON_dotacion_total" name="dotacion Total" dataDxfId="367">
      <calculatedColumnFormula>G165</calculatedColumnFormula>
      <xmlColumnPr mapId="61" xpath="/ns4:ManifestacionInteres_UT3/ns4:Contrapartida/ns4:CON_dotacion_total" xmlDataType="string"/>
    </tableColumn>
    <tableColumn id="8" uniqueName="ns4:CON_talento_humano_total" name="talento humano2" dataDxfId="366">
      <calculatedColumnFormula>G166</calculatedColumnFormula>
      <xmlColumnPr mapId="61" xpath="/ns4:ManifestacionInteres_UT3/ns4:Contrapartida/ns4:CON_talento_humano_total" xmlDataType="string"/>
    </tableColumn>
    <tableColumn id="9" uniqueName="ns4:CON_equipos_medicion_total" name="equipos total" dataDxfId="365">
      <calculatedColumnFormula>G167</calculatedColumnFormula>
      <xmlColumnPr mapId="61" xpath="/ns4:ManifestacionInteres_UT3/ns4:Contrapartida/ns4:CON_equipos_medicion_total" xmlDataType="string"/>
    </tableColumn>
    <tableColumn id="10" uniqueName="ns4:CON_bienes_y_servicios_total" name="bienes total" dataDxfId="364">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63" dataDxfId="362">
  <autoFilter ref="Q165:AB166"/>
  <tableColumns count="12">
    <tableColumn id="1" uniqueName="ns4:VTA_Control_social" name="control" dataDxfId="361">
      <calculatedColumnFormula>M165</calculatedColumnFormula>
      <xmlColumnPr mapId="61" xpath="/ns4:ManifestacionInteres_UT3/ns4:ValoresTecnicosAgregaos/ns4:VTA_Control_social" xmlDataType="string"/>
    </tableColumn>
    <tableColumn id="2" uniqueName="ns4:VTA_Logisitica" name="logistica" dataDxfId="360">
      <calculatedColumnFormula>M166</calculatedColumnFormula>
      <xmlColumnPr mapId="61" xpath="/ns4:ManifestacionInteres_UT3/ns4:ValoresTecnicosAgregaos/ns4:VTA_Logisitica" xmlDataType="string"/>
    </tableColumn>
    <tableColumn id="3" uniqueName="ns4:VTA_kit_control_social" name="kit" dataDxfId="359">
      <calculatedColumnFormula>M167</calculatedColumnFormula>
      <xmlColumnPr mapId="61" xpath="/ns4:ManifestacionInteres_UT3/ns4:ValoresTecnicosAgregaos/ns4:VTA_kit_control_social" xmlDataType="string"/>
    </tableColumn>
    <tableColumn id="4" uniqueName="ns4:VTA_plan_comunicacion" name="plan" dataDxfId="358">
      <calculatedColumnFormula>M168</calculatedColumnFormula>
      <xmlColumnPr mapId="61" xpath="/ns4:ManifestacionInteres_UT3/ns4:ValoresTecnicosAgregaos/ns4:VTA_plan_comunicacion" xmlDataType="string"/>
    </tableColumn>
    <tableColumn id="5" uniqueName="ns4:VTA_Valor_agregado" name="valor agregado" dataDxfId="357">
      <calculatedColumnFormula>M169</calculatedColumnFormula>
      <xmlColumnPr mapId="61" xpath="/ns4:ManifestacionInteres_UT3/ns4:ValoresTecnicosAgregaos/ns4:VTA_Valor_agregado" xmlDataType="string"/>
    </tableColumn>
    <tableColumn id="6" uniqueName="ns4:VTA_total_vta" name="total" dataDxfId="356">
      <calculatedColumnFormula>J171</calculatedColumnFormula>
      <xmlColumnPr mapId="61" xpath="/ns4:ManifestacionInteres_UT3/ns4:ValoresTecnicosAgregaos/ns4:VTA_total_vta" xmlDataType="string"/>
    </tableColumn>
    <tableColumn id="7" uniqueName="ns4:VTA_Es_igual_a" name="igual" dataDxfId="355">
      <calculatedColumnFormula>M171</calculatedColumnFormula>
      <xmlColumnPr mapId="61" xpath="/ns4:ManifestacionInteres_UT3/ns4:ValoresTecnicosAgregaos/ns4:VTA_Es_igual_a" xmlDataType="string"/>
    </tableColumn>
    <tableColumn id="8" uniqueName="ns4:VTA_Control_social_total" name="control Total" dataDxfId="354">
      <calculatedColumnFormula>N165</calculatedColumnFormula>
      <xmlColumnPr mapId="61" xpath="/ns4:ManifestacionInteres_UT3/ns4:ValoresTecnicosAgregaos/ns4:VTA_Control_social_total" xmlDataType="string"/>
    </tableColumn>
    <tableColumn id="9" uniqueName="ns4:VTA_Logisitica_total" name="logistica total" dataDxfId="353">
      <calculatedColumnFormula>N166</calculatedColumnFormula>
      <xmlColumnPr mapId="61" xpath="/ns4:ManifestacionInteres_UT3/ns4:ValoresTecnicosAgregaos/ns4:VTA_Logisitica_total" xmlDataType="string"/>
    </tableColumn>
    <tableColumn id="10" uniqueName="ns4:VTA_kit_control_social_total" name="kit total" dataDxfId="352">
      <calculatedColumnFormula>N167</calculatedColumnFormula>
      <xmlColumnPr mapId="61" xpath="/ns4:ManifestacionInteres_UT3/ns4:ValoresTecnicosAgregaos/ns4:VTA_kit_control_social_total" xmlDataType="string"/>
    </tableColumn>
    <tableColumn id="11" uniqueName="ns4:VTA_plan_comunicacion_total" name="plan total" dataDxfId="351">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50">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9" dataDxfId="348" tableBorderDxfId="347">
  <tableColumns count="15">
    <tableColumn id="1" uniqueName="ns5:ET_No" name="No." dataDxfId="346">
      <xmlColumnPr mapId="62" xpath="/ns5:ManifestacionInteres_UT4/ns5:ExperienciaTerritorial/ns5:ET_No" xmlDataType="string"/>
    </tableColumn>
    <tableColumn id="2" uniqueName="ns5:ET_Entidad_Contratante" name="Entidad contratante" dataDxfId="345">
      <xmlColumnPr mapId="62" xpath="/ns5:ManifestacionInteres_UT4/ns5:ExperienciaTerritorial/ns5:ET_Entidad_Contratante" xmlDataType="string"/>
    </tableColumn>
    <tableColumn id="3" uniqueName="ns5:ET_Sector" name="Sector" dataDxfId="344">
      <xmlColumnPr mapId="62" xpath="/ns5:ManifestacionInteres_UT4/ns5:ExperienciaTerritorial/ns5:ET_Sector" xmlDataType="string"/>
    </tableColumn>
    <tableColumn id="4" uniqueName="ns5:ET_Numero_de_contrato" name="Número de contrato" dataDxfId="343">
      <xmlColumnPr mapId="62" xpath="/ns5:ManifestacionInteres_UT4/ns5:ExperienciaTerritorial/ns5:ET_Numero_de_contrato" xmlDataType="string"/>
    </tableColumn>
    <tableColumn id="5" uniqueName="ns5:ET_Fecha_Inicial" name="Fecha  Inicio (dd/mm/aaaa)" dataDxfId="342">
      <xmlColumnPr mapId="62" xpath="/ns5:ManifestacionInteres_UT4/ns5:ExperienciaTerritorial/ns5:ET_Fecha_Inicial" xmlDataType="string"/>
    </tableColumn>
    <tableColumn id="6" uniqueName="ns5:ET_Fecha_Terminacion" name="Fecha  terminación (dd/mm/aaaa)" dataDxfId="341">
      <xmlColumnPr mapId="62" xpath="/ns5:ManifestacionInteres_UT4/ns5:ExperienciaTerritorial/ns5:ET_Fecha_Terminacion" xmlDataType="string"/>
    </tableColumn>
    <tableColumn id="7" uniqueName="ns5:ET_Experiencia" name="Experiencia (meses)" dataDxfId="340">
      <xmlColumnPr mapId="62" xpath="/ns5:ManifestacionInteres_UT4/ns5:ExperienciaTerritorial/ns5:ET_Experiencia" xmlDataType="string"/>
    </tableColumn>
    <tableColumn id="8" uniqueName="ns5:ET_Objeto_contrato" name="Objeto del contrato" dataDxfId="339">
      <xmlColumnPr mapId="62" xpath="/ns5:ManifestacionInteres_UT4/ns5:ExperienciaTerritorial/ns5:ET_Objeto_contrato" xmlDataType="string"/>
    </tableColumn>
    <tableColumn id="9" uniqueName="ns5:ET_Departamento_ejecu" name="Departamento" dataDxfId="338">
      <xmlColumnPr mapId="62" xpath="/ns5:ManifestacionInteres_UT4/ns5:ExperienciaTerritorial/ns5:ET_Departamento_ejecu" xmlDataType="string"/>
    </tableColumn>
    <tableColumn id="10" uniqueName="ns5:ET_Municipio_ejecu" name="Municipio" dataDxfId="337">
      <xmlColumnPr mapId="62" xpath="/ns5:ManifestacionInteres_UT4/ns5:ExperienciaTerritorial/ns5:ET_Municipio_ejecu" xmlDataType="string"/>
    </tableColumn>
    <tableColumn id="11" uniqueName="ns5:ET_Valor_contrato" name="Valor del contrato" dataDxfId="336">
      <xmlColumnPr mapId="62" xpath="/ns5:ManifestacionInteres_UT4/ns5:ExperienciaTerritorial/ns5:ET_Valor_contrato" xmlDataType="string"/>
    </tableColumn>
    <tableColumn id="12" uniqueName="ns5:ET_union_temporal" name="Unión Temporal / Consorcio" dataDxfId="335">
      <xmlColumnPr mapId="62" xpath="/ns5:ManifestacionInteres_UT4/ns5:ExperienciaTerritorial/ns5:ET_union_temporal" xmlDataType="string"/>
    </tableColumn>
    <tableColumn id="13" uniqueName="ns5:ET_Porcentaje_Participacion" name="% participación" dataDxfId="334">
      <xmlColumnPr mapId="62" xpath="/ns5:ManifestacionInteres_UT4/ns5:ExperienciaTerritorial/ns5:ET_Porcentaje_Participacion" xmlDataType="string"/>
    </tableColumn>
    <tableColumn id="14" uniqueName="ns5:ET_Estado" name="Estado" dataDxfId="333">
      <xmlColumnPr mapId="62" xpath="/ns5:ManifestacionInteres_UT4/ns5:ExperienciaTerritorial/ns5:ET_Estado" xmlDataType="string"/>
    </tableColumn>
    <tableColumn id="15" uniqueName="15" name="Experiencia Registrada para habilitación en banco" dataDxfId="332"/>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31" dataDxfId="330" tableBorderDxfId="329">
  <tableColumns count="15">
    <tableColumn id="1" uniqueName="ns5:CR_No" name="No." dataDxfId="328">
      <xmlColumnPr mapId="62" xpath="/ns5:ManifestacionInteres_UT4/ns5:Capacidad_Residual/ns5:CR_No" xmlDataType="string"/>
    </tableColumn>
    <tableColumn id="2" uniqueName="ns5:CR_Entidad_Contratante" name="Entidad contratante" dataDxfId="327">
      <xmlColumnPr mapId="62" xpath="/ns5:ManifestacionInteres_UT4/ns5:Capacidad_Residual/ns5:CR_Entidad_Contratante" xmlDataType="string"/>
    </tableColumn>
    <tableColumn id="3" uniqueName="ns5:CR_Sector" name="Sector" dataDxfId="326">
      <xmlColumnPr mapId="62" xpath="/ns5:ManifestacionInteres_UT4/ns5:Capacidad_Residual/ns5:CR_Sector" xmlDataType="string"/>
    </tableColumn>
    <tableColumn id="4" uniqueName="ns5:CR_Numero_de_contrato" name="Número de contrato" dataDxfId="325">
      <xmlColumnPr mapId="62" xpath="/ns5:ManifestacionInteres_UT4/ns5:Capacidad_Residual/ns5:CR_Numero_de_contrato" xmlDataType="string"/>
    </tableColumn>
    <tableColumn id="5" uniqueName="ns5:CR_Fecha_Inicio" name="Fecha  Inicio (dd/mm/aaaa)" dataDxfId="324">
      <xmlColumnPr mapId="62" xpath="/ns5:ManifestacionInteres_UT4/ns5:Capacidad_Residual/ns5:CR_Fecha_Inicio" xmlDataType="string"/>
    </tableColumn>
    <tableColumn id="6" uniqueName="ns5:CR_Fecha_Terminacion" name="Fecha  terminación (dd/mm/aaaa)" dataDxfId="323">
      <xmlColumnPr mapId="62" xpath="/ns5:ManifestacionInteres_UT4/ns5:Capacidad_Residual/ns5:CR_Fecha_Terminacion" xmlDataType="string"/>
    </tableColumn>
    <tableColumn id="7" uniqueName="ns5:CR_Experiencia" name="Experiencia (meses)" dataDxfId="322">
      <xmlColumnPr mapId="62" xpath="/ns5:ManifestacionInteres_UT4/ns5:Capacidad_Residual/ns5:CR_Experiencia" xmlDataType="string"/>
    </tableColumn>
    <tableColumn id="8" uniqueName="ns5:CR_Objeto_contrato" name="Objeto del contrato" dataDxfId="321">
      <xmlColumnPr mapId="62" xpath="/ns5:ManifestacionInteres_UT4/ns5:Capacidad_Residual/ns5:CR_Objeto_contrato" xmlDataType="string"/>
    </tableColumn>
    <tableColumn id="9" uniqueName="ns5:CR_Departamento_ejecu" name="Departamento" dataDxfId="320">
      <xmlColumnPr mapId="62" xpath="/ns5:ManifestacionInteres_UT4/ns5:Capacidad_Residual/ns5:CR_Departamento_ejecu" xmlDataType="string"/>
    </tableColumn>
    <tableColumn id="10" uniqueName="ns5:Municipio_ejecu" name="Municipio" dataDxfId="319">
      <xmlColumnPr mapId="62" xpath="/ns5:ManifestacionInteres_UT4/ns5:Capacidad_Residual/ns5:Municipio_ejecu" xmlDataType="string"/>
    </tableColumn>
    <tableColumn id="11" uniqueName="ns5:CR_Valor_contrato" name="Valor del contrato" dataDxfId="318">
      <xmlColumnPr mapId="62" xpath="/ns5:ManifestacionInteres_UT4/ns5:Capacidad_Residual/ns5:CR_Valor_contrato" xmlDataType="string"/>
    </tableColumn>
    <tableColumn id="12" uniqueName="ns5:CR_Valor_SMMLV" name="Valor en SMMLV" dataDxfId="317">
      <xmlColumnPr mapId="62" xpath="/ns5:ManifestacionInteres_UT4/ns5:Capacidad_Residual/ns5:CR_Valor_SMMLV" xmlDataType="string"/>
    </tableColumn>
    <tableColumn id="13" uniqueName="ns5:CR_Union_temp_con" name="Unión Temporal / Consorcio" dataDxfId="316">
      <xmlColumnPr mapId="62" xpath="/ns5:ManifestacionInteres_UT4/ns5:Capacidad_Residual/ns5:CR_Union_temp_con" xmlDataType="string"/>
    </tableColumn>
    <tableColumn id="14" uniqueName="ns5:CR_por_part" name="% participación" dataDxfId="315">
      <xmlColumnPr mapId="62" xpath="/ns5:ManifestacionInteres_UT4/ns5:Capacidad_Residual/ns5:CR_por_part" xmlDataType="string"/>
    </tableColumn>
    <tableColumn id="15" uniqueName="ns5:CR_estado" name="Estado" dataDxfId="314">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13" dataDxfId="312" tableBorderDxfId="311">
  <tableColumns count="1">
    <tableColumn id="1" name="X" dataDxfId="310"/>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50" dataDxfId="749">
  <autoFilter ref="Q14:T15"/>
  <tableColumns count="4">
    <tableColumn id="1" uniqueName="ns1:DP_Asunto_ManifestacionInteres_No" name="Asunto" dataDxfId="748">
      <calculatedColumnFormula>C15</calculatedColumnFormula>
      <xmlColumnPr mapId="59" xpath="/ns1:ManifestacionInteres/ns1:DatosProceoso/ns1:DP_Asunto_ManifestacionInteres_No" xmlDataType="string"/>
    </tableColumn>
    <tableColumn id="2" uniqueName="ns1:DP_Regional_ICBF" name="regional" dataDxfId="747">
      <calculatedColumnFormula>H15</calculatedColumnFormula>
      <xmlColumnPr mapId="59" xpath="/ns1:ManifestacionInteres/ns1:DatosProceoso/ns1:DP_Regional_ICBF" xmlDataType="string"/>
    </tableColumn>
    <tableColumn id="3" uniqueName="ns1:DP_Tipo_de_Oferente" name="tipo ofernte" dataDxfId="746">
      <calculatedColumnFormula>J15</calculatedColumnFormula>
      <xmlColumnPr mapId="59" xpath="/ns1:ManifestacionInteres/ns1:DatosProceoso/ns1:DP_Tipo_de_Oferente" xmlDataType="string"/>
    </tableColumn>
    <tableColumn id="4" uniqueName="ns1:DP_PorcentajeParticipacion" name="porcentaje" dataDxfId="745">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9" dataDxfId="308">
  <tableColumns count="1">
    <tableColumn id="1" name="NIT:" dataDxfId="307"/>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6" headerRowBorderDxfId="305" tableBorderDxfId="304" totalsRowBorderDxfId="303">
  <tableColumns count="6">
    <tableColumn id="1" uniqueName="ns5:DCI_Departamento" name="Departamento" dataDxfId="302">
      <xmlColumnPr mapId="62" xpath="/ns5:ManifestacionInteres_UT4/ns5:DatosContratoInvitacion/ns5:DCI_Departamento" xmlDataType="string"/>
    </tableColumn>
    <tableColumn id="2" uniqueName="ns5:DCI_Ciudad" name="Municipio" dataDxfId="301">
      <xmlColumnPr mapId="62" xpath="/ns5:ManifestacionInteres_UT4/ns5:DatosContratoInvitacion/ns5:DCI_Ciudad" xmlDataType="string"/>
    </tableColumn>
    <tableColumn id="3" uniqueName="ns5:DCI_Valor_Invitacion" name="Valor invitación" dataDxfId="300">
      <xmlColumnPr mapId="62" xpath="/ns5:ManifestacionInteres_UT4/ns5:DatosContratoInvitacion/ns5:DCI_Valor_Invitacion" xmlDataType="string"/>
    </tableColumn>
    <tableColumn id="4" uniqueName="ns5:DCI_Fecha_Inicio" name="Fecha inicio" dataDxfId="299">
      <xmlColumnPr mapId="62" xpath="/ns5:ManifestacionInteres_UT4/ns5:DatosContratoInvitacion/ns5:DCI_Fecha_Inicio" xmlDataType="string"/>
    </tableColumn>
    <tableColumn id="5" uniqueName="ns5:DCI_Fecha_Final" name="Fecha final" dataDxfId="298">
      <xmlColumnPr mapId="62" xpath="/ns5:ManifestacionInteres_UT4/ns5:DatosContratoInvitacion/ns5:DCI_Fecha_Final" xmlDataType="string"/>
    </tableColumn>
    <tableColumn id="6" uniqueName="ns5:DCI_Tiempo_Ejecucion" name="Tiempo ejecución (meses)" dataDxfId="297">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6" dataDxfId="295">
  <autoFilter ref="Q14:T15"/>
  <tableColumns count="4">
    <tableColumn id="1" uniqueName="ns5:DP_Asunto_ManifestacionInteres_No" name="Asunto" dataDxfId="294">
      <calculatedColumnFormula>C15</calculatedColumnFormula>
      <xmlColumnPr mapId="62" xpath="/ns5:ManifestacionInteres_UT4/ns5:DatosProceoso/ns5:DP_Asunto_ManifestacionInteres_No" xmlDataType="string"/>
    </tableColumn>
    <tableColumn id="2" uniqueName="ns5:DP_Regional_ICBF" name="regional" dataDxfId="293">
      <calculatedColumnFormula>H15</calculatedColumnFormula>
      <xmlColumnPr mapId="62" xpath="/ns5:ManifestacionInteres_UT4/ns5:DatosProceoso/ns5:DP_Regional_ICBF" xmlDataType="string"/>
    </tableColumn>
    <tableColumn id="3" uniqueName="ns5:DP_Tipo_de_Oferente" name="tipo ofernte" dataDxfId="292">
      <calculatedColumnFormula>J15</calculatedColumnFormula>
      <xmlColumnPr mapId="62" xpath="/ns5:ManifestacionInteres_UT4/ns5:DatosProceoso/ns5:DP_Tipo_de_Oferente" xmlDataType="string"/>
    </tableColumn>
    <tableColumn id="4" uniqueName="ns5:DP_PorcentajeParticipacion" name="porcentaje" dataDxfId="291">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90" dataDxfId="289">
  <autoFilter ref="Q18:T19"/>
  <tableColumns count="4">
    <tableColumn id="1" uniqueName="ns5:DO_NIT" name="nit" dataDxfId="288">
      <calculatedColumnFormula array="1">Tabla3162060[NIT:]</calculatedColumnFormula>
      <xmlColumnPr mapId="62" xpath="/ns5:ManifestacionInteres_UT4/ns5:DatosOferente/ns5:DO_NIT" xmlDataType="string"/>
    </tableColumn>
    <tableColumn id="2" uniqueName="ns5:DO_Razon_Social" name="razon social" dataDxfId="287">
      <calculatedColumnFormula>B38</calculatedColumnFormula>
      <xmlColumnPr mapId="62" xpath="/ns5:ManifestacionInteres_UT4/ns5:DatosOferente/ns5:DO_Razon_Social" xmlDataType="string"/>
    </tableColumn>
    <tableColumn id="3" uniqueName="ns5:DO_UT_NIT" name="UT_nit" dataDxfId="286">
      <xmlColumnPr mapId="62" xpath="/ns5:ManifestacionInteres_UT4/ns5:DatosOferente/ns5:DO_UT_NIT" xmlDataType="string"/>
    </tableColumn>
    <tableColumn id="4" uniqueName="ns5:DO_UT_Razon_Social" name="ut_razonsocial" dataDxfId="285">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4" dataDxfId="283">
  <tableColumns count="3">
    <tableColumn id="1" uniqueName="ns1:TalentoHumano_cumple" name=" " dataDxfId="282"/>
    <tableColumn id="2" uniqueName="ns1:Infraestructura_Cumple" name=" 2" dataDxfId="281"/>
    <tableColumn id="3" uniqueName="ns5:D_Certificado" name="discapacidad" dataDxfId="280">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9" dataDxfId="278">
  <autoFilter ref="Q177:T178"/>
  <tableColumns count="4">
    <tableColumn id="1" uniqueName="ns5:TRA_Fecha_Pesronaria_juridica" name="fecha" dataDxfId="277">
      <calculatedColumnFormula>C179</calculatedColumnFormula>
      <xmlColumnPr mapId="62" xpath="/ns5:ManifestacionInteres_UT4/ns5:Trayectoria/ns5:TRA_Fecha_Pesronaria_juridica" xmlDataType="string"/>
    </tableColumn>
    <tableColumn id="2" uniqueName="ns5:TRA_resolucion" name="resolucion" dataDxfId="276">
      <calculatedColumnFormula>E179</calculatedColumnFormula>
      <xmlColumnPr mapId="62" xpath="/ns5:ManifestacionInteres_UT4/ns5:Trayectoria/ns5:TRA_resolucion" xmlDataType="string"/>
    </tableColumn>
    <tableColumn id="3" uniqueName="ns5:TRA_Representante_legal" name="representate" dataDxfId="275">
      <calculatedColumnFormula>H179</calculatedColumnFormula>
      <xmlColumnPr mapId="62" xpath="/ns5:ManifestacionInteres_UT4/ns5:Trayectoria/ns5:TRA_Representante_legal" xmlDataType="string"/>
    </tableColumn>
    <tableColumn id="4" uniqueName="ns5:TRA_Fecha_inicio_contrato_antiguo_SNBF" name="fecha2" dataDxfId="274">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73" dataDxfId="272">
  <autoFilter ref="Q195:U196"/>
  <tableColumns count="5">
    <tableColumn id="1" uniqueName="ns5:ACP_Representante_legal" name="Nombre  Representante legal " dataDxfId="271">
      <calculatedColumnFormula>C198</calculatedColumnFormula>
      <xmlColumnPr mapId="62" xpath="/ns5:ManifestacionInteres_UT4/ns5:Aceptacion/ns5:ACP_Representante_legal" xmlDataType="string"/>
    </tableColumn>
    <tableColumn id="2" uniqueName="ns5:ACP_direccion_comercial" name="drirecioncomercial" dataDxfId="270">
      <calculatedColumnFormula>H197</calculatedColumnFormula>
      <xmlColumnPr mapId="62" xpath="/ns5:ManifestacionInteres_UT4/ns5:Aceptacion/ns5:ACP_direccion_comercial" xmlDataType="string"/>
    </tableColumn>
    <tableColumn id="3" uniqueName="ns5:ACP_telefono" name="telefono" dataDxfId="269">
      <calculatedColumnFormula>H198</calculatedColumnFormula>
      <xmlColumnPr mapId="62" xpath="/ns5:ManifestacionInteres_UT4/ns5:Aceptacion/ns5:ACP_telefono" xmlDataType="string"/>
    </tableColumn>
    <tableColumn id="4" uniqueName="ns5:ACP_domicilio_legal" name="domicilio" dataDxfId="268">
      <calculatedColumnFormula>K197</calculatedColumnFormula>
      <xmlColumnPr mapId="62" xpath="/ns5:ManifestacionInteres_UT4/ns5:Aceptacion/ns5:ACP_domicilio_legal" xmlDataType="string"/>
    </tableColumn>
    <tableColumn id="5" uniqueName="ns5:ACP_correo_electronico" name="correo" dataDxfId="267">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6" dataDxfId="265">
  <autoFilter ref="U152:U153"/>
  <tableColumns count="1">
    <tableColumn id="1" uniqueName="ns5:TalentoHumano_cumple" name="talento humano" dataDxfId="264">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63" dataDxfId="262">
  <autoFilter ref="Q153:Q154"/>
  <tableColumns count="1">
    <tableColumn id="1" uniqueName="ns5:Infraestructura_Cumple" name="INFRAESTRUCTURA" dataDxfId="261">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60" dataDxfId="259">
  <autoFilter ref="Q162:Z163"/>
  <tableColumns count="10">
    <tableColumn id="1" uniqueName="ns5:CON_dotacion" name="dotacion" dataDxfId="258">
      <calculatedColumnFormula>F165</calculatedColumnFormula>
      <xmlColumnPr mapId="62" xpath="/ns5:ManifestacionInteres_UT4/ns5:Contrapartida/ns5:CON_dotacion" xmlDataType="string"/>
    </tableColumn>
    <tableColumn id="2" uniqueName="ns5:CON_talento_humano" name="talento humano" dataDxfId="257">
      <calculatedColumnFormula>F166</calculatedColumnFormula>
      <xmlColumnPr mapId="62" xpath="/ns5:ManifestacionInteres_UT4/ns5:Contrapartida/ns5:CON_talento_humano" xmlDataType="string"/>
    </tableColumn>
    <tableColumn id="3" uniqueName="ns5:CON_equipos_medicion" name="equipos" dataDxfId="256">
      <calculatedColumnFormula>F167</calculatedColumnFormula>
      <xmlColumnPr mapId="62" xpath="/ns5:ManifestacionInteres_UT4/ns5:Contrapartida/ns5:CON_equipos_medicion" xmlDataType="string"/>
    </tableColumn>
    <tableColumn id="4" uniqueName="ns5:CON_bienes_y_servicios" name="bienes" dataDxfId="255">
      <calculatedColumnFormula>F168</calculatedColumnFormula>
      <xmlColumnPr mapId="62" xpath="/ns5:ManifestacionInteres_UT4/ns5:Contrapartida/ns5:CON_bienes_y_servicios" xmlDataType="string"/>
    </tableColumn>
    <tableColumn id="5" uniqueName="ns5:CON_total_contrapartida" name="total" dataDxfId="254">
      <calculatedColumnFormula>C171</calculatedColumnFormula>
      <xmlColumnPr mapId="62" xpath="/ns5:ManifestacionInteres_UT4/ns5:Contrapartida/ns5:CON_total_contrapartida" xmlDataType="string"/>
    </tableColumn>
    <tableColumn id="6" uniqueName="ns5:CON_Es_igual_a" name="igual" dataDxfId="253">
      <calculatedColumnFormula>E171</calculatedColumnFormula>
      <xmlColumnPr mapId="62" xpath="/ns5:ManifestacionInteres_UT4/ns5:Contrapartida/ns5:CON_Es_igual_a" xmlDataType="string"/>
    </tableColumn>
    <tableColumn id="7" uniqueName="ns5:CON_dotacion_total" name="dotacion Total" dataDxfId="252">
      <calculatedColumnFormula>G165</calculatedColumnFormula>
      <xmlColumnPr mapId="62" xpath="/ns5:ManifestacionInteres_UT4/ns5:Contrapartida/ns5:CON_dotacion_total" xmlDataType="string"/>
    </tableColumn>
    <tableColumn id="8" uniqueName="ns5:CON_talento_humano_total" name="talento humano2" dataDxfId="251">
      <calculatedColumnFormula>G166</calculatedColumnFormula>
      <xmlColumnPr mapId="62" xpath="/ns5:ManifestacionInteres_UT4/ns5:Contrapartida/ns5:CON_talento_humano_total" xmlDataType="string"/>
    </tableColumn>
    <tableColumn id="9" uniqueName="ns5:CON_equipos_medicion_total" name="equipos total" dataDxfId="250">
      <calculatedColumnFormula>G167</calculatedColumnFormula>
      <xmlColumnPr mapId="62" xpath="/ns5:ManifestacionInteres_UT4/ns5:Contrapartida/ns5:CON_equipos_medicion_total" xmlDataType="string"/>
    </tableColumn>
    <tableColumn id="10" uniqueName="ns5:CON_bienes_y_servicios_total" name="bienes total" dataDxfId="249">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4">
  <autoFilter ref="Q18:R19"/>
  <tableColumns count="2">
    <tableColumn id="1" uniqueName="ns1:DO_NIT" name="nit" dataDxfId="743">
      <calculatedColumnFormula array="1">Tabla31[NIT:]</calculatedColumnFormula>
      <xmlColumnPr mapId="59" xpath="/ns1:ManifestacionInteres/ns1:DatosOferente/ns1:DO_NIT" xmlDataType="string"/>
    </tableColumn>
    <tableColumn id="2" uniqueName="ns1:DO_Razon_Social" name="razon social" dataDxfId="742">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8" dataDxfId="247">
  <autoFilter ref="Q165:AB166"/>
  <tableColumns count="12">
    <tableColumn id="1" uniqueName="ns5:VTA_Control_social" name="control" dataDxfId="246">
      <calculatedColumnFormula>M165</calculatedColumnFormula>
      <xmlColumnPr mapId="62" xpath="/ns5:ManifestacionInteres_UT4/ns5:ValoresTecnicosAgregaos/ns5:VTA_Control_social" xmlDataType="string"/>
    </tableColumn>
    <tableColumn id="2" uniqueName="ns5:VTA_Logisitica" name="logistica" dataDxfId="245">
      <calculatedColumnFormula>M166</calculatedColumnFormula>
      <xmlColumnPr mapId="62" xpath="/ns5:ManifestacionInteres_UT4/ns5:ValoresTecnicosAgregaos/ns5:VTA_Logisitica" xmlDataType="string"/>
    </tableColumn>
    <tableColumn id="3" uniqueName="ns5:VTA_kit_control_social" name="kit" dataDxfId="244">
      <calculatedColumnFormula>M167</calculatedColumnFormula>
      <xmlColumnPr mapId="62" xpath="/ns5:ManifestacionInteres_UT4/ns5:ValoresTecnicosAgregaos/ns5:VTA_kit_control_social" xmlDataType="string"/>
    </tableColumn>
    <tableColumn id="4" uniqueName="ns5:VTA_plan_comunicacion" name="plan" dataDxfId="243">
      <calculatedColumnFormula>M168</calculatedColumnFormula>
      <xmlColumnPr mapId="62" xpath="/ns5:ManifestacionInteres_UT4/ns5:ValoresTecnicosAgregaos/ns5:VTA_plan_comunicacion" xmlDataType="string"/>
    </tableColumn>
    <tableColumn id="5" uniqueName="ns5:VTA_Valor_agregado" name="valor agregado" dataDxfId="242">
      <calculatedColumnFormula>M169</calculatedColumnFormula>
      <xmlColumnPr mapId="62" xpath="/ns5:ManifestacionInteres_UT4/ns5:ValoresTecnicosAgregaos/ns5:VTA_Valor_agregado" xmlDataType="string"/>
    </tableColumn>
    <tableColumn id="6" uniqueName="ns5:VTA_total_vta" name="total" dataDxfId="241">
      <calculatedColumnFormula>J171</calculatedColumnFormula>
      <xmlColumnPr mapId="62" xpath="/ns5:ManifestacionInteres_UT4/ns5:ValoresTecnicosAgregaos/ns5:VTA_total_vta" xmlDataType="string"/>
    </tableColumn>
    <tableColumn id="7" uniqueName="ns5:VTA_Es_igual_a" name="igual" dataDxfId="240">
      <calculatedColumnFormula>M171</calculatedColumnFormula>
      <xmlColumnPr mapId="62" xpath="/ns5:ManifestacionInteres_UT4/ns5:ValoresTecnicosAgregaos/ns5:VTA_Es_igual_a" xmlDataType="string"/>
    </tableColumn>
    <tableColumn id="8" uniqueName="ns5:VTA_Control_social_total" name="control Total" dataDxfId="239">
      <calculatedColumnFormula>N165</calculatedColumnFormula>
      <xmlColumnPr mapId="62" xpath="/ns5:ManifestacionInteres_UT4/ns5:ValoresTecnicosAgregaos/ns5:VTA_Control_social_total" xmlDataType="string"/>
    </tableColumn>
    <tableColumn id="9" uniqueName="ns5:VTA_Logisitica_total" name="logistica total" dataDxfId="238">
      <calculatedColumnFormula>N166</calculatedColumnFormula>
      <xmlColumnPr mapId="62" xpath="/ns5:ManifestacionInteres_UT4/ns5:ValoresTecnicosAgregaos/ns5:VTA_Logisitica_total" xmlDataType="string"/>
    </tableColumn>
    <tableColumn id="10" uniqueName="ns5:VTA_kit_control_social_total" name="kit total" dataDxfId="237">
      <calculatedColumnFormula>N167</calculatedColumnFormula>
      <xmlColumnPr mapId="62" xpath="/ns5:ManifestacionInteres_UT4/ns5:ValoresTecnicosAgregaos/ns5:VTA_kit_control_social_total" xmlDataType="string"/>
    </tableColumn>
    <tableColumn id="11" uniqueName="ns5:VTA_plan_comunicacion_total" name="plan total" dataDxfId="236">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5">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4" dataDxfId="233" tableBorderDxfId="232">
  <tableColumns count="15">
    <tableColumn id="1" uniqueName="ns6:ET_No" name="No." dataDxfId="231">
      <xmlColumnPr mapId="63" xpath="/ns6:ManifestacionInteres_UT5/ns6:ExperienciaTerritorial/ns6:ET_No" xmlDataType="string"/>
    </tableColumn>
    <tableColumn id="2" uniqueName="ns6:ET_Entidad_Contratante" name="Entidad contratante" dataDxfId="230">
      <xmlColumnPr mapId="63" xpath="/ns6:ManifestacionInteres_UT5/ns6:ExperienciaTerritorial/ns6:ET_Entidad_Contratante" xmlDataType="string"/>
    </tableColumn>
    <tableColumn id="3" uniqueName="ns6:ET_Sector" name="Sector" dataDxfId="229">
      <xmlColumnPr mapId="63" xpath="/ns6:ManifestacionInteres_UT5/ns6:ExperienciaTerritorial/ns6:ET_Sector" xmlDataType="string"/>
    </tableColumn>
    <tableColumn id="4" uniqueName="ns6:ET_Numero_de_contrato" name="Número de contrato" dataDxfId="228">
      <xmlColumnPr mapId="63" xpath="/ns6:ManifestacionInteres_UT5/ns6:ExperienciaTerritorial/ns6:ET_Numero_de_contrato" xmlDataType="string"/>
    </tableColumn>
    <tableColumn id="5" uniqueName="ns6:ET_Fecha_Inicial" name="Fecha  Inicio (dd/mm/aaaa)" dataDxfId="227">
      <xmlColumnPr mapId="63" xpath="/ns6:ManifestacionInteres_UT5/ns6:ExperienciaTerritorial/ns6:ET_Fecha_Inicial" xmlDataType="string"/>
    </tableColumn>
    <tableColumn id="6" uniqueName="ns6:ET_Fecha_Terminacion" name="Fecha  terminación (dd/mm/aaaa)" dataDxfId="226">
      <xmlColumnPr mapId="63" xpath="/ns6:ManifestacionInteres_UT5/ns6:ExperienciaTerritorial/ns6:ET_Fecha_Terminacion" xmlDataType="string"/>
    </tableColumn>
    <tableColumn id="7" uniqueName="ns6:ET_Experiencia" name="Experiencia (meses)" dataDxfId="225">
      <xmlColumnPr mapId="63" xpath="/ns6:ManifestacionInteres_UT5/ns6:ExperienciaTerritorial/ns6:ET_Experiencia" xmlDataType="string"/>
    </tableColumn>
    <tableColumn id="8" uniqueName="ns6:ET_Objeto_contrato" name="Objeto del contrato" dataDxfId="224">
      <xmlColumnPr mapId="63" xpath="/ns6:ManifestacionInteres_UT5/ns6:ExperienciaTerritorial/ns6:ET_Objeto_contrato" xmlDataType="string"/>
    </tableColumn>
    <tableColumn id="9" uniqueName="ns6:ET_Departamento_ejecu" name="Departamento" dataDxfId="223">
      <xmlColumnPr mapId="63" xpath="/ns6:ManifestacionInteres_UT5/ns6:ExperienciaTerritorial/ns6:ET_Departamento_ejecu" xmlDataType="string"/>
    </tableColumn>
    <tableColumn id="10" uniqueName="ns6:ET_Municipio_ejecu" name="Municipio" dataDxfId="222">
      <xmlColumnPr mapId="63" xpath="/ns6:ManifestacionInteres_UT5/ns6:ExperienciaTerritorial/ns6:ET_Municipio_ejecu" xmlDataType="string"/>
    </tableColumn>
    <tableColumn id="11" uniqueName="ns6:ET_Valor_contrato" name="Valor del contrato" dataDxfId="221">
      <xmlColumnPr mapId="63" xpath="/ns6:ManifestacionInteres_UT5/ns6:ExperienciaTerritorial/ns6:ET_Valor_contrato" xmlDataType="string"/>
    </tableColumn>
    <tableColumn id="12" uniqueName="ns6:ET_union_temporal" name="Unión Temporal / Consorcio" dataDxfId="220">
      <xmlColumnPr mapId="63" xpath="/ns6:ManifestacionInteres_UT5/ns6:ExperienciaTerritorial/ns6:ET_union_temporal" xmlDataType="string"/>
    </tableColumn>
    <tableColumn id="13" uniqueName="ns6:ET_Porcentaje_Participacion" name="% participación" dataDxfId="219">
      <xmlColumnPr mapId="63" xpath="/ns6:ManifestacionInteres_UT5/ns6:ExperienciaTerritorial/ns6:ET_Porcentaje_Participacion" xmlDataType="string"/>
    </tableColumn>
    <tableColumn id="14" uniqueName="ns6:ET_Estado" name="Estado" dataDxfId="218">
      <xmlColumnPr mapId="63" xpath="/ns6:ManifestacionInteres_UT5/ns6:ExperienciaTerritorial/ns6:ET_Estado" xmlDataType="string"/>
    </tableColumn>
    <tableColumn id="15" uniqueName="15" name="Experiencia Registrada para habilitación en banco" dataDxfId="217"/>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6" dataDxfId="215" tableBorderDxfId="214">
  <tableColumns count="15">
    <tableColumn id="1" uniqueName="ns6:CR_No" name="No." dataDxfId="213">
      <xmlColumnPr mapId="63" xpath="/ns6:ManifestacionInteres_UT5/ns6:Capacidad_Residual/ns6:CR_No" xmlDataType="string"/>
    </tableColumn>
    <tableColumn id="2" uniqueName="ns6:CR_Entidad_Contratante" name="Entidad contratante" dataDxfId="212">
      <xmlColumnPr mapId="63" xpath="/ns6:ManifestacionInteres_UT5/ns6:Capacidad_Residual/ns6:CR_Entidad_Contratante" xmlDataType="string"/>
    </tableColumn>
    <tableColumn id="3" uniqueName="ns6:CR_Sector" name="Sector" dataDxfId="211">
      <xmlColumnPr mapId="63" xpath="/ns6:ManifestacionInteres_UT5/ns6:Capacidad_Residual/ns6:CR_Sector" xmlDataType="string"/>
    </tableColumn>
    <tableColumn id="4" uniqueName="ns6:CR_Numero_de_contrato" name="Número de contrato" dataDxfId="210">
      <xmlColumnPr mapId="63" xpath="/ns6:ManifestacionInteres_UT5/ns6:Capacidad_Residual/ns6:CR_Numero_de_contrato" xmlDataType="string"/>
    </tableColumn>
    <tableColumn id="5" uniqueName="ns6:CR_Fecha_Inicio" name="Fecha  Inicio (dd/mm/aaaa)" dataDxfId="209">
      <xmlColumnPr mapId="63" xpath="/ns6:ManifestacionInteres_UT5/ns6:Capacidad_Residual/ns6:CR_Fecha_Inicio" xmlDataType="string"/>
    </tableColumn>
    <tableColumn id="6" uniqueName="ns6:CR_Fecha_Terminacion" name="Fecha  terminación (dd/mm/aaaa)" dataDxfId="208">
      <xmlColumnPr mapId="63" xpath="/ns6:ManifestacionInteres_UT5/ns6:Capacidad_Residual/ns6:CR_Fecha_Terminacion" xmlDataType="string"/>
    </tableColumn>
    <tableColumn id="7" uniqueName="ns6:CR_Experiencia" name="Experiencia (meses)" dataDxfId="207">
      <xmlColumnPr mapId="63" xpath="/ns6:ManifestacionInteres_UT5/ns6:Capacidad_Residual/ns6:CR_Experiencia" xmlDataType="string"/>
    </tableColumn>
    <tableColumn id="8" uniqueName="ns6:CR_Objeto_contrato" name="Objeto del contrato" dataDxfId="206">
      <xmlColumnPr mapId="63" xpath="/ns6:ManifestacionInteres_UT5/ns6:Capacidad_Residual/ns6:CR_Objeto_contrato" xmlDataType="string"/>
    </tableColumn>
    <tableColumn id="9" uniqueName="ns6:CR_Departamento_ejecu" name="Departamento" dataDxfId="205">
      <xmlColumnPr mapId="63" xpath="/ns6:ManifestacionInteres_UT5/ns6:Capacidad_Residual/ns6:CR_Departamento_ejecu" xmlDataType="string"/>
    </tableColumn>
    <tableColumn id="10" uniqueName="ns6:Municipio_ejecu" name="Municipio" dataDxfId="204">
      <xmlColumnPr mapId="63" xpath="/ns6:ManifestacionInteres_UT5/ns6:Capacidad_Residual/ns6:Municipio_ejecu" xmlDataType="string"/>
    </tableColumn>
    <tableColumn id="11" uniqueName="ns6:CR_Valor_contrato" name="Valor del contrato" dataDxfId="203">
      <xmlColumnPr mapId="63" xpath="/ns6:ManifestacionInteres_UT5/ns6:Capacidad_Residual/ns6:CR_Valor_contrato" xmlDataType="string"/>
    </tableColumn>
    <tableColumn id="12" uniqueName="ns6:CR_Valor_SMMLV" name="Valor en SMMLV" dataDxfId="202">
      <xmlColumnPr mapId="63" xpath="/ns6:ManifestacionInteres_UT5/ns6:Capacidad_Residual/ns6:CR_Valor_SMMLV" xmlDataType="string"/>
    </tableColumn>
    <tableColumn id="13" uniqueName="ns6:CR_Union_temp_con" name="Unión Temporal / Consorcio" dataDxfId="201">
      <xmlColumnPr mapId="63" xpath="/ns6:ManifestacionInteres_UT5/ns6:Capacidad_Residual/ns6:CR_Union_temp_con" xmlDataType="string"/>
    </tableColumn>
    <tableColumn id="14" uniqueName="ns6:CR_por_part" name="% participación" dataDxfId="200">
      <xmlColumnPr mapId="63" xpath="/ns6:ManifestacionInteres_UT5/ns6:Capacidad_Residual/ns6:CR_por_part" xmlDataType="string"/>
    </tableColumn>
    <tableColumn id="15" uniqueName="ns6:CR_estado" name="Estado" dataDxfId="199">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8" dataDxfId="197" tableBorderDxfId="196">
  <tableColumns count="1">
    <tableColumn id="1" name="X" dataDxfId="195"/>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4" dataDxfId="193">
  <tableColumns count="1">
    <tableColumn id="1" name="NIT:" dataDxfId="192"/>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91" dataDxfId="189" headerRowBorderDxfId="190" tableBorderDxfId="188" totalsRowBorderDxfId="187">
  <tableColumns count="6">
    <tableColumn id="1" uniqueName="ns6:DCI_Departamento" name="Departamento" dataDxfId="186">
      <xmlColumnPr mapId="63" xpath="/ns6:ManifestacionInteres_UT5/ns6:DatosContratoInvitacion/ns6:DCI_Departamento" xmlDataType="string"/>
    </tableColumn>
    <tableColumn id="2" uniqueName="ns6:DCI_Ciudad" name="Municipio" dataDxfId="185">
      <xmlColumnPr mapId="63" xpath="/ns6:ManifestacionInteres_UT5/ns6:DatosContratoInvitacion/ns6:DCI_Ciudad" xmlDataType="string"/>
    </tableColumn>
    <tableColumn id="3" uniqueName="ns6:DCI_Valor_Invitacion" name="Valor invitación" dataDxfId="184">
      <xmlColumnPr mapId="63" xpath="/ns6:ManifestacionInteres_UT5/ns6:DatosContratoInvitacion/ns6:DCI_Valor_Invitacion" xmlDataType="string"/>
    </tableColumn>
    <tableColumn id="4" uniqueName="ns6:DCI_Fecha_Inicio" name="Fecha inicio" dataDxfId="183">
      <xmlColumnPr mapId="63" xpath="/ns6:ManifestacionInteres_UT5/ns6:DatosContratoInvitacion/ns6:DCI_Fecha_Inicio" xmlDataType="string"/>
    </tableColumn>
    <tableColumn id="5" uniqueName="ns6:DCI_Fecha_Final" name="Fecha final" dataDxfId="182">
      <xmlColumnPr mapId="63" xpath="/ns6:ManifestacionInteres_UT5/ns6:DatosContratoInvitacion/ns6:DCI_Fecha_Final" xmlDataType="string"/>
    </tableColumn>
    <tableColumn id="6" uniqueName="ns6:DCI_Tiempo_Ejecucion" name="Tiempo ejecución (meses)" dataDxfId="181">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80" dataDxfId="179">
  <autoFilter ref="Q14:T15"/>
  <tableColumns count="4">
    <tableColumn id="1" uniqueName="ns6:DP_Asunto_ManifestacionInteres_No" name="Asunto" dataDxfId="178">
      <calculatedColumnFormula>C15</calculatedColumnFormula>
      <xmlColumnPr mapId="63" xpath="/ns6:ManifestacionInteres_UT5/ns6:DatosProceoso/ns6:DP_Asunto_ManifestacionInteres_No" xmlDataType="string"/>
    </tableColumn>
    <tableColumn id="2" uniqueName="ns6:DP_Regional_ICBF" name="regional" dataDxfId="177">
      <calculatedColumnFormula>H15</calculatedColumnFormula>
      <xmlColumnPr mapId="63" xpath="/ns6:ManifestacionInteres_UT5/ns6:DatosProceoso/ns6:DP_Regional_ICBF" xmlDataType="string"/>
    </tableColumn>
    <tableColumn id="3" uniqueName="ns6:DP_Tipo_de_Oferente" name="tipo ofernte" dataDxfId="176">
      <calculatedColumnFormula>J15</calculatedColumnFormula>
      <xmlColumnPr mapId="63" xpath="/ns6:ManifestacionInteres_UT5/ns6:DatosProceoso/ns6:DP_Tipo_de_Oferente" xmlDataType="string"/>
    </tableColumn>
    <tableColumn id="4" uniqueName="ns6:DP_PorcentajeParticipacion" name="porcentaje" dataDxfId="175">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4" dataDxfId="173">
  <autoFilter ref="Q18:T19"/>
  <tableColumns count="4">
    <tableColumn id="1" uniqueName="ns6:DO_NIT" name="nit" dataDxfId="172">
      <calculatedColumnFormula array="1">Tabla31620607488[NIT:]</calculatedColumnFormula>
      <xmlColumnPr mapId="63" xpath="/ns6:ManifestacionInteres_UT5/ns6:DatosOferente/ns6:DO_NIT" xmlDataType="string"/>
    </tableColumn>
    <tableColumn id="2" uniqueName="ns6:DO_Razon_Social" name="razon social" dataDxfId="171">
      <calculatedColumnFormula>B38</calculatedColumnFormula>
      <xmlColumnPr mapId="63" xpath="/ns6:ManifestacionInteres_UT5/ns6:DatosOferente/ns6:DO_Razon_Social" xmlDataType="string"/>
    </tableColumn>
    <tableColumn id="3" uniqueName="ns6:DO_UT_NIT" name="UT_nit" dataDxfId="170">
      <xmlColumnPr mapId="63" xpath="/ns6:ManifestacionInteres_UT5/ns6:DatosOferente/ns6:DO_UT_NIT" xmlDataType="string"/>
    </tableColumn>
    <tableColumn id="4" uniqueName="ns6:DO_UT_Razon_Social" name="ut_razonsocial" dataDxfId="169">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8" dataDxfId="167">
  <tableColumns count="3">
    <tableColumn id="1" uniqueName="ns1:TalentoHumano_cumple" name=" " dataDxfId="166"/>
    <tableColumn id="2" uniqueName="ns1:Infraestructura_Cumple" name=" 2" dataDxfId="165"/>
    <tableColumn id="3" uniqueName="ns6:D_Certificado" name="discapacidad" dataDxfId="164">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63" dataDxfId="162">
  <autoFilter ref="Q177:T178"/>
  <tableColumns count="4">
    <tableColumn id="1" uniqueName="ns6:TRA_Fecha_Pesronaria_juridica" name="fecha" dataDxfId="161">
      <calculatedColumnFormula>C179</calculatedColumnFormula>
      <xmlColumnPr mapId="63" xpath="/ns6:ManifestacionInteres_UT5/ns6:Trayectoria/ns6:TRA_Fecha_Pesronaria_juridica" xmlDataType="string"/>
    </tableColumn>
    <tableColumn id="2" uniqueName="ns6:TRA_resolucion" name="resolucion" dataDxfId="160">
      <calculatedColumnFormula>E179</calculatedColumnFormula>
      <xmlColumnPr mapId="63" xpath="/ns6:ManifestacionInteres_UT5/ns6:Trayectoria/ns6:TRA_resolucion" xmlDataType="string"/>
    </tableColumn>
    <tableColumn id="3" uniqueName="ns6:TRA_Representante_legal" name="representate" dataDxfId="159">
      <calculatedColumnFormula>H179</calculatedColumnFormula>
      <xmlColumnPr mapId="63" xpath="/ns6:ManifestacionInteres_UT5/ns6:Trayectoria/ns6:TRA_Representante_legal" xmlDataType="string"/>
    </tableColumn>
    <tableColumn id="4" uniqueName="ns6:TRA_Fecha_inicio_contrato_antiguo_SNBF" name="fecha2" dataDxfId="158">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41" dataDxfId="740">
  <tableColumns count="3">
    <tableColumn id="1" uniqueName="ns1:TalentoHumano_cumple" name=" " dataDxfId="739"/>
    <tableColumn id="2" uniqueName="ns1:Infraestructura_Cumple" name=" 2" dataDxfId="738"/>
    <tableColumn id="3" uniqueName="ns1:D_Certificado" name="discapacidad" dataDxfId="737">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7" dataDxfId="156">
  <autoFilter ref="Q195:U196"/>
  <tableColumns count="5">
    <tableColumn id="1" uniqueName="ns6:ACP_Representante_legal" name="Nombre  Representante legal " dataDxfId="155">
      <calculatedColumnFormula>C198</calculatedColumnFormula>
      <xmlColumnPr mapId="63" xpath="/ns6:ManifestacionInteres_UT5/ns6:Aceptacion/ns6:ACP_Representante_legal" xmlDataType="string"/>
    </tableColumn>
    <tableColumn id="2" uniqueName="ns6:ACP_direccion_comercial" name="drirecioncomercial" dataDxfId="154">
      <calculatedColumnFormula>H197</calculatedColumnFormula>
      <xmlColumnPr mapId="63" xpath="/ns6:ManifestacionInteres_UT5/ns6:Aceptacion/ns6:ACP_direccion_comercial" xmlDataType="string"/>
    </tableColumn>
    <tableColumn id="3" uniqueName="ns6:ACP_telefono" name="telefono" dataDxfId="153">
      <calculatedColumnFormula>H198</calculatedColumnFormula>
      <xmlColumnPr mapId="63" xpath="/ns6:ManifestacionInteres_UT5/ns6:Aceptacion/ns6:ACP_telefono" xmlDataType="string"/>
    </tableColumn>
    <tableColumn id="4" uniqueName="ns6:ACP_domicilio_legal" name="domicilio" dataDxfId="152">
      <calculatedColumnFormula>K197</calculatedColumnFormula>
      <xmlColumnPr mapId="63" xpath="/ns6:ManifestacionInteres_UT5/ns6:Aceptacion/ns6:ACP_domicilio_legal" xmlDataType="string"/>
    </tableColumn>
    <tableColumn id="5" uniqueName="ns6:ACP_correo_electronico" name="correo" dataDxfId="151">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50" dataDxfId="149">
  <autoFilter ref="U152:U153"/>
  <tableColumns count="1">
    <tableColumn id="1" uniqueName="ns6:TalentoHumano_cumple" name="talento humano" dataDxfId="148">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7" dataDxfId="146">
  <autoFilter ref="Q153:Q154"/>
  <tableColumns count="1">
    <tableColumn id="1" uniqueName="ns6:Infraestructura_Cumple" name="INFRAESTRUCTURA" dataDxfId="145">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4" dataDxfId="143">
  <autoFilter ref="Q162:Z163"/>
  <tableColumns count="10">
    <tableColumn id="1" uniqueName="ns6:CON_dotacion" name="dotacion" dataDxfId="142">
      <calculatedColumnFormula>F165</calculatedColumnFormula>
      <xmlColumnPr mapId="63" xpath="/ns6:ManifestacionInteres_UT5/ns6:Contrapartida/ns6:CON_dotacion" xmlDataType="string"/>
    </tableColumn>
    <tableColumn id="2" uniqueName="ns6:CON_talento_humano" name="talento humano" dataDxfId="141">
      <calculatedColumnFormula>F166</calculatedColumnFormula>
      <xmlColumnPr mapId="63" xpath="/ns6:ManifestacionInteres_UT5/ns6:Contrapartida/ns6:CON_talento_humano" xmlDataType="string"/>
    </tableColumn>
    <tableColumn id="3" uniqueName="ns6:CON_equipos_medicion" name="equipos" dataDxfId="140">
      <calculatedColumnFormula>F167</calculatedColumnFormula>
      <xmlColumnPr mapId="63" xpath="/ns6:ManifestacionInteres_UT5/ns6:Contrapartida/ns6:CON_equipos_medicion" xmlDataType="string"/>
    </tableColumn>
    <tableColumn id="4" uniqueName="ns6:CON_bienes_y_servicios" name="bienes" dataDxfId="139">
      <calculatedColumnFormula>F168</calculatedColumnFormula>
      <xmlColumnPr mapId="63" xpath="/ns6:ManifestacionInteres_UT5/ns6:Contrapartida/ns6:CON_bienes_y_servicios" xmlDataType="string"/>
    </tableColumn>
    <tableColumn id="5" uniqueName="ns6:CON_total_contrapartida" name="total" dataDxfId="138">
      <calculatedColumnFormula>C171</calculatedColumnFormula>
      <xmlColumnPr mapId="63" xpath="/ns6:ManifestacionInteres_UT5/ns6:Contrapartida/ns6:CON_total_contrapartida" xmlDataType="string"/>
    </tableColumn>
    <tableColumn id="6" uniqueName="ns6:CON_Es_igual_a" name="igual" dataDxfId="137">
      <calculatedColumnFormula>E171</calculatedColumnFormula>
      <xmlColumnPr mapId="63" xpath="/ns6:ManifestacionInteres_UT5/ns6:Contrapartida/ns6:CON_Es_igual_a" xmlDataType="string"/>
    </tableColumn>
    <tableColumn id="7" uniqueName="ns6:CON_dotacion_total" name="dotacion Total" dataDxfId="136">
      <calculatedColumnFormula>G165</calculatedColumnFormula>
      <xmlColumnPr mapId="63" xpath="/ns6:ManifestacionInteres_UT5/ns6:Contrapartida/ns6:CON_dotacion_total" xmlDataType="string"/>
    </tableColumn>
    <tableColumn id="8" uniqueName="ns6:CON_talento_humano_total" name="talento humano2" dataDxfId="135">
      <calculatedColumnFormula>G166</calculatedColumnFormula>
      <xmlColumnPr mapId="63" xpath="/ns6:ManifestacionInteres_UT5/ns6:Contrapartida/ns6:CON_talento_humano_total" xmlDataType="string"/>
    </tableColumn>
    <tableColumn id="9" uniqueName="ns6:CON_equipos_medicion_total" name="equipos total" dataDxfId="134">
      <calculatedColumnFormula>G167</calculatedColumnFormula>
      <xmlColumnPr mapId="63" xpath="/ns6:ManifestacionInteres_UT5/ns6:Contrapartida/ns6:CON_equipos_medicion_total" xmlDataType="string"/>
    </tableColumn>
    <tableColumn id="10" uniqueName="ns6:CON_bienes_y_servicios_total" name="bienes total" dataDxfId="133">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32" dataDxfId="131">
  <autoFilter ref="Q165:AB166"/>
  <tableColumns count="12">
    <tableColumn id="1" uniqueName="ns6:VTA_Control_social" name="control" dataDxfId="130">
      <calculatedColumnFormula>M165</calculatedColumnFormula>
      <xmlColumnPr mapId="63" xpath="/ns6:ManifestacionInteres_UT5/ns6:ValoresTecnicosAgregaos/ns6:VTA_Control_social" xmlDataType="string"/>
    </tableColumn>
    <tableColumn id="2" uniqueName="ns6:VTA_Logisitica" name="logistica" dataDxfId="129">
      <calculatedColumnFormula>M166</calculatedColumnFormula>
      <xmlColumnPr mapId="63" xpath="/ns6:ManifestacionInteres_UT5/ns6:ValoresTecnicosAgregaos/ns6:VTA_Logisitica" xmlDataType="string"/>
    </tableColumn>
    <tableColumn id="3" uniqueName="ns6:VTA_kit_control_social" name="kit" dataDxfId="128">
      <calculatedColumnFormula>M167</calculatedColumnFormula>
      <xmlColumnPr mapId="63" xpath="/ns6:ManifestacionInteres_UT5/ns6:ValoresTecnicosAgregaos/ns6:VTA_kit_control_social" xmlDataType="string"/>
    </tableColumn>
    <tableColumn id="4" uniqueName="ns6:VTA_plan_comunicacion" name="plan" dataDxfId="127">
      <calculatedColumnFormula>M168</calculatedColumnFormula>
      <xmlColumnPr mapId="63" xpath="/ns6:ManifestacionInteres_UT5/ns6:ValoresTecnicosAgregaos/ns6:VTA_plan_comunicacion" xmlDataType="string"/>
    </tableColumn>
    <tableColumn id="5" uniqueName="ns6:VTA_Valor_agregado" name="valor agregado" dataDxfId="126">
      <calculatedColumnFormula>M169</calculatedColumnFormula>
      <xmlColumnPr mapId="63" xpath="/ns6:ManifestacionInteres_UT5/ns6:ValoresTecnicosAgregaos/ns6:VTA_Valor_agregado" xmlDataType="string"/>
    </tableColumn>
    <tableColumn id="6" uniqueName="ns6:VTA_total_vta" name="total" dataDxfId="125">
      <calculatedColumnFormula>J171</calculatedColumnFormula>
      <xmlColumnPr mapId="63" xpath="/ns6:ManifestacionInteres_UT5/ns6:ValoresTecnicosAgregaos/ns6:VTA_total_vta" xmlDataType="string"/>
    </tableColumn>
    <tableColumn id="7" uniqueName="ns6:VTA_Es_igual_a" name="igual" dataDxfId="124">
      <calculatedColumnFormula>M171</calculatedColumnFormula>
      <xmlColumnPr mapId="63" xpath="/ns6:ManifestacionInteres_UT5/ns6:ValoresTecnicosAgregaos/ns6:VTA_Es_igual_a" xmlDataType="string"/>
    </tableColumn>
    <tableColumn id="8" uniqueName="ns6:VTA_Control_social_total" name="control Total" dataDxfId="123">
      <calculatedColumnFormula>N165</calculatedColumnFormula>
      <xmlColumnPr mapId="63" xpath="/ns6:ManifestacionInteres_UT5/ns6:ValoresTecnicosAgregaos/ns6:VTA_Control_social_total" xmlDataType="string"/>
    </tableColumn>
    <tableColumn id="9" uniqueName="ns6:VTA_Logisitica_total" name="logistica total" dataDxfId="122">
      <calculatedColumnFormula>N166</calculatedColumnFormula>
      <xmlColumnPr mapId="63" xpath="/ns6:ManifestacionInteres_UT5/ns6:ValoresTecnicosAgregaos/ns6:VTA_Logisitica_total" xmlDataType="string"/>
    </tableColumn>
    <tableColumn id="10" uniqueName="ns6:VTA_kit_control_social_total" name="kit total" dataDxfId="121">
      <calculatedColumnFormula>N167</calculatedColumnFormula>
      <xmlColumnPr mapId="63" xpath="/ns6:ManifestacionInteres_UT5/ns6:ValoresTecnicosAgregaos/ns6:VTA_kit_control_social_total" xmlDataType="string"/>
    </tableColumn>
    <tableColumn id="11" uniqueName="ns6:VTA_plan_comunicacion_total" name="plan total" dataDxfId="120">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9">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8" dataDxfId="117" tableBorderDxfId="116">
  <tableColumns count="15">
    <tableColumn id="1" uniqueName="ns7:ET_No" name="No." dataDxfId="115">
      <xmlColumnPr mapId="64" xpath="/ns7:ManifestacionInteres_UT6/ns7:ExperienciaTerritorial/ns7:ET_No" xmlDataType="string"/>
    </tableColumn>
    <tableColumn id="2" uniqueName="ns7:ET_Entidad_Contratante" name="Entidad contratante" dataDxfId="114">
      <xmlColumnPr mapId="64" xpath="/ns7:ManifestacionInteres_UT6/ns7:ExperienciaTerritorial/ns7:ET_Entidad_Contratante" xmlDataType="string"/>
    </tableColumn>
    <tableColumn id="3" uniqueName="ns7:ET_Sector" name="Sector" dataDxfId="113">
      <xmlColumnPr mapId="64" xpath="/ns7:ManifestacionInteres_UT6/ns7:ExperienciaTerritorial/ns7:ET_Sector" xmlDataType="string"/>
    </tableColumn>
    <tableColumn id="4" uniqueName="ns7:ET_Numero_de_contrato" name="Número de contrato" dataDxfId="112">
      <xmlColumnPr mapId="64" xpath="/ns7:ManifestacionInteres_UT6/ns7:ExperienciaTerritorial/ns7:ET_Numero_de_contrato" xmlDataType="string"/>
    </tableColumn>
    <tableColumn id="5" uniqueName="ns7:ET_Fecha_Inicial" name="Fecha  Inicio (dd/mm/aaaa)" dataDxfId="111">
      <xmlColumnPr mapId="64" xpath="/ns7:ManifestacionInteres_UT6/ns7:ExperienciaTerritorial/ns7:ET_Fecha_Inicial" xmlDataType="string"/>
    </tableColumn>
    <tableColumn id="6" uniqueName="ns7:ET_Fecha_Terminacion" name="Fecha  terminación (dd/mm/aaaa)" dataDxfId="110">
      <xmlColumnPr mapId="64" xpath="/ns7:ManifestacionInteres_UT6/ns7:ExperienciaTerritorial/ns7:ET_Fecha_Terminacion" xmlDataType="string"/>
    </tableColumn>
    <tableColumn id="7" uniqueName="ns7:ET_Experiencia" name="Experiencia (meses)" dataDxfId="109">
      <xmlColumnPr mapId="64" xpath="/ns7:ManifestacionInteres_UT6/ns7:ExperienciaTerritorial/ns7:ET_Experiencia" xmlDataType="string"/>
    </tableColumn>
    <tableColumn id="8" uniqueName="ns7:ET_Objeto_contrato" name="Objeto del contrato" dataDxfId="108">
      <xmlColumnPr mapId="64" xpath="/ns7:ManifestacionInteres_UT6/ns7:ExperienciaTerritorial/ns7:ET_Objeto_contrato" xmlDataType="string"/>
    </tableColumn>
    <tableColumn id="9" uniqueName="ns7:ET_Departamento_ejecu" name="Departamento" dataDxfId="107">
      <xmlColumnPr mapId="64" xpath="/ns7:ManifestacionInteres_UT6/ns7:ExperienciaTerritorial/ns7:ET_Departamento_ejecu" xmlDataType="string"/>
    </tableColumn>
    <tableColumn id="10" uniqueName="ns7:ET_Municipio_ejecu" name="Municipio" dataDxfId="106">
      <xmlColumnPr mapId="64" xpath="/ns7:ManifestacionInteres_UT6/ns7:ExperienciaTerritorial/ns7:ET_Municipio_ejecu" xmlDataType="string"/>
    </tableColumn>
    <tableColumn id="11" uniqueName="ns7:ET_Valor_contrato" name="Valor del contrato" dataDxfId="105">
      <xmlColumnPr mapId="64" xpath="/ns7:ManifestacionInteres_UT6/ns7:ExperienciaTerritorial/ns7:ET_Valor_contrato" xmlDataType="string"/>
    </tableColumn>
    <tableColumn id="12" uniqueName="ns7:ET_union_temporal" name="Unión Temporal / Consorcio" dataDxfId="104">
      <xmlColumnPr mapId="64" xpath="/ns7:ManifestacionInteres_UT6/ns7:ExperienciaTerritorial/ns7:ET_union_temporal" xmlDataType="string"/>
    </tableColumn>
    <tableColumn id="13" uniqueName="ns7:ET_Porcentaje_Participacion" name="% participación" dataDxfId="103">
      <xmlColumnPr mapId="64" xpath="/ns7:ManifestacionInteres_UT6/ns7:ExperienciaTerritorial/ns7:ET_Porcentaje_Participacion" xmlDataType="string"/>
    </tableColumn>
    <tableColumn id="14" uniqueName="ns7:ET_Estado" name="Estado" dataDxfId="102">
      <xmlColumnPr mapId="64" xpath="/ns7:ManifestacionInteres_UT6/ns7:ExperienciaTerritorial/ns7:ET_Estado" xmlDataType="string"/>
    </tableColumn>
    <tableColumn id="15" uniqueName="15" name="Experiencia Registrada para habilitación en banco" dataDxfId="101"/>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100" dataDxfId="99" tableBorderDxfId="98">
  <tableColumns count="15">
    <tableColumn id="1" uniqueName="ns7:CR_No" name="No." dataDxfId="97">
      <xmlColumnPr mapId="64" xpath="/ns7:ManifestacionInteres_UT6/ns7:Capacidad_Residual/ns7:CR_No" xmlDataType="string"/>
    </tableColumn>
    <tableColumn id="2" uniqueName="ns7:CR_Entidad_Contratante" name="Entidad contratante" dataDxfId="96">
      <xmlColumnPr mapId="64" xpath="/ns7:ManifestacionInteres_UT6/ns7:Capacidad_Residual/ns7:CR_Entidad_Contratante" xmlDataType="string"/>
    </tableColumn>
    <tableColumn id="3" uniqueName="ns7:CR_Sector" name="Sector" dataDxfId="95">
      <xmlColumnPr mapId="64" xpath="/ns7:ManifestacionInteres_UT6/ns7:Capacidad_Residual/ns7:CR_Sector" xmlDataType="string"/>
    </tableColumn>
    <tableColumn id="4" uniqueName="ns7:CR_Numero_de_contrato" name="Número de contrato" dataDxfId="94">
      <xmlColumnPr mapId="64" xpath="/ns7:ManifestacionInteres_UT6/ns7:Capacidad_Residual/ns7:CR_Numero_de_contrato" xmlDataType="string"/>
    </tableColumn>
    <tableColumn id="5" uniqueName="ns7:CR_Fecha_Inicio" name="Fecha  Inicio (dd/mm/aaaa)" dataDxfId="93">
      <xmlColumnPr mapId="64" xpath="/ns7:ManifestacionInteres_UT6/ns7:Capacidad_Residual/ns7:CR_Fecha_Inicio" xmlDataType="string"/>
    </tableColumn>
    <tableColumn id="6" uniqueName="ns7:CR_Fecha_Terminacion" name="Fecha  terminación (dd/mm/aaaa)" dataDxfId="92">
      <xmlColumnPr mapId="64" xpath="/ns7:ManifestacionInteres_UT6/ns7:Capacidad_Residual/ns7:CR_Fecha_Terminacion" xmlDataType="string"/>
    </tableColumn>
    <tableColumn id="7" uniqueName="ns7:CR_Experiencia" name="Experiencia (meses)" dataDxfId="91">
      <xmlColumnPr mapId="64" xpath="/ns7:ManifestacionInteres_UT6/ns7:Capacidad_Residual/ns7:CR_Experiencia" xmlDataType="string"/>
    </tableColumn>
    <tableColumn id="8" uniqueName="ns7:CR_Objeto_contrato" name="Objeto del contrato" dataDxfId="90">
      <xmlColumnPr mapId="64" xpath="/ns7:ManifestacionInteres_UT6/ns7:Capacidad_Residual/ns7:CR_Objeto_contrato" xmlDataType="string"/>
    </tableColumn>
    <tableColumn id="9" uniqueName="ns7:CR_Departamento_ejecu" name="Departamento" dataDxfId="89">
      <xmlColumnPr mapId="64" xpath="/ns7:ManifestacionInteres_UT6/ns7:Capacidad_Residual/ns7:CR_Departamento_ejecu" xmlDataType="string"/>
    </tableColumn>
    <tableColumn id="10" uniqueName="ns7:Municipio_ejecu" name="Municipio" dataDxfId="88">
      <xmlColumnPr mapId="64" xpath="/ns7:ManifestacionInteres_UT6/ns7:Capacidad_Residual/ns7:Municipio_ejecu" xmlDataType="string"/>
    </tableColumn>
    <tableColumn id="11" uniqueName="ns7:CR_Valor_contrato" name="Valor del contrato" dataDxfId="87">
      <xmlColumnPr mapId="64" xpath="/ns7:ManifestacionInteres_UT6/ns7:Capacidad_Residual/ns7:CR_Valor_contrato" xmlDataType="string"/>
    </tableColumn>
    <tableColumn id="12" uniqueName="ns7:CR_Valor_SMMLV" name="Valor en SMMLV" dataDxfId="86">
      <xmlColumnPr mapId="64" xpath="/ns7:ManifestacionInteres_UT6/ns7:Capacidad_Residual/ns7:CR_Valor_SMMLV" xmlDataType="string"/>
    </tableColumn>
    <tableColumn id="13" uniqueName="ns7:CR_Union_temp_con" name="Unión Temporal / Consorcio" dataDxfId="85">
      <xmlColumnPr mapId="64" xpath="/ns7:ManifestacionInteres_UT6/ns7:Capacidad_Residual/ns7:CR_Union_temp_con" xmlDataType="string"/>
    </tableColumn>
    <tableColumn id="14" uniqueName="ns7:CR_por_part" name="% participación" dataDxfId="84">
      <xmlColumnPr mapId="64" xpath="/ns7:ManifestacionInteres_UT6/ns7:Capacidad_Residual/ns7:CR_por_part" xmlDataType="string"/>
    </tableColumn>
    <tableColumn id="15" uniqueName="ns7:CR_estado" name="Estado" dataDxfId="83">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82" dataDxfId="81" tableBorderDxfId="80">
  <tableColumns count="1">
    <tableColumn id="1" name="X" dataDxfId="79"/>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8" dataDxfId="77">
  <tableColumns count="1">
    <tableColumn id="1" name="NIT:" dataDxfId="76"/>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5" headerRowBorderDxfId="74" tableBorderDxfId="73" totalsRowBorderDxfId="72">
  <tableColumns count="6">
    <tableColumn id="1" uniqueName="ns7:DCI_Departamento" name="Departamento" dataDxfId="71">
      <xmlColumnPr mapId="64" xpath="/ns7:ManifestacionInteres_UT6/ns7:DatosContratoInvitacion/ns7:DCI_Departamento" xmlDataType="string"/>
    </tableColumn>
    <tableColumn id="2" uniqueName="ns7:DCI_Ciudad" name="Municipio" dataDxfId="70">
      <xmlColumnPr mapId="64" xpath="/ns7:ManifestacionInteres_UT6/ns7:DatosContratoInvitacion/ns7:DCI_Ciudad" xmlDataType="string"/>
    </tableColumn>
    <tableColumn id="3" uniqueName="ns7:DCI_Valor_Invitacion" name="Valor invitación" dataDxfId="69">
      <xmlColumnPr mapId="64" xpath="/ns7:ManifestacionInteres_UT6/ns7:DatosContratoInvitacion/ns7:DCI_Valor_Invitacion" xmlDataType="string"/>
    </tableColumn>
    <tableColumn id="4" uniqueName="ns7:DCI_Fecha_Inicio" name="Fecha inicio" dataDxfId="68">
      <xmlColumnPr mapId="64" xpath="/ns7:ManifestacionInteres_UT6/ns7:DatosContratoInvitacion/ns7:DCI_Fecha_Inicio" xmlDataType="string"/>
    </tableColumn>
    <tableColumn id="5" uniqueName="ns7:DCI_Fecha_Final" name="Fecha final" dataDxfId="67">
      <xmlColumnPr mapId="64" xpath="/ns7:ManifestacionInteres_UT6/ns7:DatosContratoInvitacion/ns7:DCI_Fecha_Final" xmlDataType="string"/>
    </tableColumn>
    <tableColumn id="6" uniqueName="ns7:DCI_Tiempo_Ejecucion" name="Tiempo ejecución (meses)" dataDxfId="66">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6" dataDxfId="735">
  <autoFilter ref="Q164:Z165"/>
  <tableColumns count="10">
    <tableColumn id="1" uniqueName="ns1:CON_dotacion" name="dotacion" dataDxfId="734">
      <calculatedColumnFormula>F167</calculatedColumnFormula>
      <xmlColumnPr mapId="59" xpath="/ns1:ManifestacionInteres/ns1:Contrapartida/ns1:CON_dotacion" xmlDataType="string"/>
    </tableColumn>
    <tableColumn id="2" uniqueName="ns1:CON_talento_humano" name="talento humano" dataDxfId="733">
      <calculatedColumnFormula>F168</calculatedColumnFormula>
      <xmlColumnPr mapId="59" xpath="/ns1:ManifestacionInteres/ns1:Contrapartida/ns1:CON_talento_humano" xmlDataType="string"/>
    </tableColumn>
    <tableColumn id="3" uniqueName="ns1:CON_equipos_medicion" name="equipos" dataDxfId="732">
      <calculatedColumnFormula>F169</calculatedColumnFormula>
      <xmlColumnPr mapId="59" xpath="/ns1:ManifestacionInteres/ns1:Contrapartida/ns1:CON_equipos_medicion" xmlDataType="string"/>
    </tableColumn>
    <tableColumn id="4" uniqueName="ns1:CON_bienes_y_servicios" name="bienes" dataDxfId="731">
      <calculatedColumnFormula>F170</calculatedColumnFormula>
      <xmlColumnPr mapId="59" xpath="/ns1:ManifestacionInteres/ns1:Contrapartida/ns1:CON_bienes_y_servicios" xmlDataType="string"/>
    </tableColumn>
    <tableColumn id="5" uniqueName="ns1:CON_total_contrapartida" name="total" dataDxfId="730">
      <calculatedColumnFormula>C173</calculatedColumnFormula>
      <xmlColumnPr mapId="59" xpath="/ns1:ManifestacionInteres/ns1:Contrapartida/ns1:CON_total_contrapartida" xmlDataType="string"/>
    </tableColumn>
    <tableColumn id="6" uniqueName="ns1:CON_Es_igual_a" name="igual" dataDxfId="729">
      <calculatedColumnFormula>E173</calculatedColumnFormula>
      <xmlColumnPr mapId="59" xpath="/ns1:ManifestacionInteres/ns1:Contrapartida/ns1:CON_Es_igual_a" xmlDataType="string"/>
    </tableColumn>
    <tableColumn id="7" uniqueName="ns1:CON_dotacion_total" name="dotacion Total" dataDxfId="728">
      <calculatedColumnFormula>G167</calculatedColumnFormula>
      <xmlColumnPr mapId="59" xpath="/ns1:ManifestacionInteres/ns1:Contrapartida/ns1:CON_dotacion_total" xmlDataType="string"/>
    </tableColumn>
    <tableColumn id="8" uniqueName="ns1:CON_talento_humano_total" name="talento humano2" dataDxfId="727">
      <calculatedColumnFormula>G168</calculatedColumnFormula>
      <xmlColumnPr mapId="59" xpath="/ns1:ManifestacionInteres/ns1:Contrapartida/ns1:CON_talento_humano_total" xmlDataType="string"/>
    </tableColumn>
    <tableColumn id="9" uniqueName="ns1:CON_equipos_medicion_total" name="equipos total" dataDxfId="726">
      <calculatedColumnFormula>G169</calculatedColumnFormula>
      <xmlColumnPr mapId="59" xpath="/ns1:ManifestacionInteres/ns1:Contrapartida/ns1:CON_equipos_medicion_total" xmlDataType="string"/>
    </tableColumn>
    <tableColumn id="10" uniqueName="ns1:CON_bienes_y_servicios_total" name="bienes total" dataDxfId="725">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5" dataDxfId="64">
  <autoFilter ref="Q14:T15"/>
  <tableColumns count="4">
    <tableColumn id="1" uniqueName="ns7:DP_Asunto_ManifestacionInteres_No" name="Asunto" dataDxfId="63">
      <calculatedColumnFormula>C15</calculatedColumnFormula>
      <xmlColumnPr mapId="64" xpath="/ns7:ManifestacionInteres_UT6/ns7:DatosProceoso/ns7:DP_Asunto_ManifestacionInteres_No" xmlDataType="string"/>
    </tableColumn>
    <tableColumn id="2" uniqueName="ns7:DP_Regional_ICBF" name="regional" dataDxfId="62">
      <calculatedColumnFormula>H15</calculatedColumnFormula>
      <xmlColumnPr mapId="64" xpath="/ns7:ManifestacionInteres_UT6/ns7:DatosProceoso/ns7:DP_Regional_ICBF" xmlDataType="string"/>
    </tableColumn>
    <tableColumn id="3" uniqueName="ns7:DP_Tipo_de_Oferente" name="tipo ofernte" dataDxfId="61">
      <calculatedColumnFormula>J15</calculatedColumnFormula>
      <xmlColumnPr mapId="64" xpath="/ns7:ManifestacionInteres_UT6/ns7:DatosProceoso/ns7:DP_Tipo_de_Oferente" xmlDataType="string"/>
    </tableColumn>
    <tableColumn id="4" uniqueName="ns7:DP_PorcentajeParticipacion" name="porcentaje" dataDxfId="60">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9" dataDxfId="58">
  <autoFilter ref="Q18:T19"/>
  <tableColumns count="4">
    <tableColumn id="1" uniqueName="ns7:DO_NIT" name="nit" dataDxfId="57">
      <calculatedColumnFormula array="1">Tabla316206074[NIT:]</calculatedColumnFormula>
      <xmlColumnPr mapId="64" xpath="/ns7:ManifestacionInteres_UT6/ns7:DatosOferente/ns7:DO_NIT" xmlDataType="string"/>
    </tableColumn>
    <tableColumn id="2" uniqueName="ns7:DO_Razon_Social" name="razon social" dataDxfId="56">
      <calculatedColumnFormula>B38</calculatedColumnFormula>
      <xmlColumnPr mapId="64" xpath="/ns7:ManifestacionInteres_UT6/ns7:DatosOferente/ns7:DO_Razon_Social" xmlDataType="string"/>
    </tableColumn>
    <tableColumn id="3" uniqueName="ns7:DO_UT_NIT" name="UT_nit" dataDxfId="55">
      <xmlColumnPr mapId="64" xpath="/ns7:ManifestacionInteres_UT6/ns7:DatosOferente/ns7:DO_UT_NIT" xmlDataType="string"/>
    </tableColumn>
    <tableColumn id="4" uniqueName="ns7:DO_UT_Razon_Social" name="ut_razonsocial" dataDxfId="54">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53" dataDxfId="52">
  <tableColumns count="3">
    <tableColumn id="1" uniqueName="ns1:TalentoHumano_cumple" name=" " dataDxfId="51"/>
    <tableColumn id="2" uniqueName="ns1:Infraestructura_Cumple" name=" 2" dataDxfId="50"/>
    <tableColumn id="3" uniqueName="ns7:D_Certificado" name="discapacidad" dataDxfId="49">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8" dataDxfId="47">
  <autoFilter ref="Q178:T179"/>
  <tableColumns count="4">
    <tableColumn id="1" uniqueName="ns7:TRA_Fecha_Pesronaria_juridica" name="fecha" dataDxfId="46">
      <calculatedColumnFormula>C180</calculatedColumnFormula>
      <xmlColumnPr mapId="64" xpath="/ns7:ManifestacionInteres_UT6/ns7:Trayectoria/ns7:TRA_Fecha_Pesronaria_juridica" xmlDataType="string"/>
    </tableColumn>
    <tableColumn id="2" uniqueName="ns7:TRA_resolucion" name="resolucion" dataDxfId="45">
      <calculatedColumnFormula>E180</calculatedColumnFormula>
      <xmlColumnPr mapId="64" xpath="/ns7:ManifestacionInteres_UT6/ns7:Trayectoria/ns7:TRA_resolucion" xmlDataType="string"/>
    </tableColumn>
    <tableColumn id="3" uniqueName="ns7:TRA_Representante_legal" name="representate" dataDxfId="44">
      <calculatedColumnFormula>H180</calculatedColumnFormula>
      <xmlColumnPr mapId="64" xpath="/ns7:ManifestacionInteres_UT6/ns7:Trayectoria/ns7:TRA_Representante_legal" xmlDataType="string"/>
    </tableColumn>
    <tableColumn id="4" uniqueName="ns7:TRA_Fecha_inicio_contrato_antiguo_SNBF" name="fecha2" dataDxfId="43">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42" dataDxfId="41">
  <autoFilter ref="Q196:U197"/>
  <tableColumns count="5">
    <tableColumn id="1" uniqueName="ns7:ACP_Representante_legal" name="Nombre  Representante legal " dataDxfId="40">
      <calculatedColumnFormula>C199</calculatedColumnFormula>
      <xmlColumnPr mapId="64" xpath="/ns7:ManifestacionInteres_UT6/ns7:Aceptacion/ns7:ACP_Representante_legal" xmlDataType="string"/>
    </tableColumn>
    <tableColumn id="2" uniqueName="ns7:ACP_direccion_comercial" name="drirecioncomercial" dataDxfId="39">
      <calculatedColumnFormula>H198</calculatedColumnFormula>
      <xmlColumnPr mapId="64" xpath="/ns7:ManifestacionInteres_UT6/ns7:Aceptacion/ns7:ACP_direccion_comercial" xmlDataType="string"/>
    </tableColumn>
    <tableColumn id="3" uniqueName="ns7:ACP_telefono" name="telefono" dataDxfId="38">
      <calculatedColumnFormula>H199</calculatedColumnFormula>
      <xmlColumnPr mapId="64" xpath="/ns7:ManifestacionInteres_UT6/ns7:Aceptacion/ns7:ACP_telefono" xmlDataType="string"/>
    </tableColumn>
    <tableColumn id="4" uniqueName="ns7:ACP_domicilio_legal" name="domicilio" dataDxfId="37">
      <calculatedColumnFormula>K198</calculatedColumnFormula>
      <xmlColumnPr mapId="64" xpath="/ns7:ManifestacionInteres_UT6/ns7:Aceptacion/ns7:ACP_domicilio_legal" xmlDataType="string"/>
    </tableColumn>
    <tableColumn id="5" uniqueName="ns7:ACP_correo_electronico" name="correo" dataDxfId="36">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5" dataDxfId="34">
  <autoFilter ref="U153:U154"/>
  <tableColumns count="1">
    <tableColumn id="1" uniqueName="ns7:TalentoHumano_cumple" name="talento humano" dataDxfId="33">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32" dataDxfId="31">
  <autoFilter ref="Q154:Q155"/>
  <tableColumns count="1">
    <tableColumn id="1" uniqueName="ns7:Infraestructura_Cumple" name="INFRAESTRUCTURA" dataDxfId="30">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9" dataDxfId="28">
  <autoFilter ref="Q163:Z164"/>
  <tableColumns count="10">
    <tableColumn id="1" uniqueName="ns7:CON_dotacion" name="dotacion" dataDxfId="27">
      <calculatedColumnFormula>F166</calculatedColumnFormula>
      <xmlColumnPr mapId="64" xpath="/ns7:ManifestacionInteres_UT6/ns7:Contrapartida/ns7:CON_dotacion" xmlDataType="string"/>
    </tableColumn>
    <tableColumn id="2" uniqueName="ns7:CON_talento_humano" name="talento humano" dataDxfId="26">
      <calculatedColumnFormula>F167</calculatedColumnFormula>
      <xmlColumnPr mapId="64" xpath="/ns7:ManifestacionInteres_UT6/ns7:Contrapartida/ns7:CON_talento_humano" xmlDataType="string"/>
    </tableColumn>
    <tableColumn id="3" uniqueName="ns7:CON_equipos_medicion" name="equipos" dataDxfId="25">
      <calculatedColumnFormula>F168</calculatedColumnFormula>
      <xmlColumnPr mapId="64" xpath="/ns7:ManifestacionInteres_UT6/ns7:Contrapartida/ns7:CON_equipos_medicion" xmlDataType="string"/>
    </tableColumn>
    <tableColumn id="4" uniqueName="ns7:CON_bienes_y_servicios" name="bienes" dataDxfId="24">
      <calculatedColumnFormula>F169</calculatedColumnFormula>
      <xmlColumnPr mapId="64" xpath="/ns7:ManifestacionInteres_UT6/ns7:Contrapartida/ns7:CON_bienes_y_servicios" xmlDataType="string"/>
    </tableColumn>
    <tableColumn id="5" uniqueName="ns7:CON_total_contrapartida" name="total" dataDxfId="23">
      <calculatedColumnFormula>C172</calculatedColumnFormula>
      <xmlColumnPr mapId="64" xpath="/ns7:ManifestacionInteres_UT6/ns7:Contrapartida/ns7:CON_total_contrapartida" xmlDataType="string"/>
    </tableColumn>
    <tableColumn id="6" uniqueName="ns7:CON_Es_igual_a" name="igual" dataDxfId="22">
      <calculatedColumnFormula>E172</calculatedColumnFormula>
      <xmlColumnPr mapId="64" xpath="/ns7:ManifestacionInteres_UT6/ns7:Contrapartida/ns7:CON_Es_igual_a" xmlDataType="string"/>
    </tableColumn>
    <tableColumn id="7" uniqueName="7" name="dotacion Total" dataDxfId="21">
      <calculatedColumnFormula>G166</calculatedColumnFormula>
    </tableColumn>
    <tableColumn id="8" uniqueName="8" name="talento humano2" dataDxfId="20">
      <calculatedColumnFormula>G167</calculatedColumnFormula>
    </tableColumn>
    <tableColumn id="9" uniqueName="9" name="equipos total" dataDxfId="19">
      <calculatedColumnFormula>G168</calculatedColumnFormula>
    </tableColumn>
    <tableColumn id="10" uniqueName="10" name="bienes total" dataDxfId="18">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7" dataDxfId="16">
  <autoFilter ref="Q166:AB167"/>
  <tableColumns count="12">
    <tableColumn id="1" uniqueName="ns7:VTA_Control_social" name="control" dataDxfId="15">
      <calculatedColumnFormula>M166</calculatedColumnFormula>
      <xmlColumnPr mapId="64" xpath="/ns7:ManifestacionInteres_UT6/ns7:ValoresTecnicosAgregaos/ns7:VTA_Control_social" xmlDataType="string"/>
    </tableColumn>
    <tableColumn id="2" uniqueName="ns7:VTA_Logisitica" name="logistica" dataDxfId="14">
      <calculatedColumnFormula>M167</calculatedColumnFormula>
      <xmlColumnPr mapId="64" xpath="/ns7:ManifestacionInteres_UT6/ns7:ValoresTecnicosAgregaos/ns7:VTA_Logisitica" xmlDataType="string"/>
    </tableColumn>
    <tableColumn id="3" uniqueName="ns7:VTA_kit_control_social" name="kit" dataDxfId="13">
      <calculatedColumnFormula>M168</calculatedColumnFormula>
      <xmlColumnPr mapId="64" xpath="/ns7:ManifestacionInteres_UT6/ns7:ValoresTecnicosAgregaos/ns7:VTA_kit_control_social" xmlDataType="string"/>
    </tableColumn>
    <tableColumn id="4" uniqueName="ns7:VTA_plan_comunicacion" name="plan" dataDxfId="12">
      <calculatedColumnFormula>M169</calculatedColumnFormula>
      <xmlColumnPr mapId="64" xpath="/ns7:ManifestacionInteres_UT6/ns7:ValoresTecnicosAgregaos/ns7:VTA_plan_comunicacion" xmlDataType="string"/>
    </tableColumn>
    <tableColumn id="5" uniqueName="ns7:VTA_Valor_agregado" name="valor agregado" dataDxfId="11">
      <calculatedColumnFormula>M170</calculatedColumnFormula>
      <xmlColumnPr mapId="64" xpath="/ns7:ManifestacionInteres_UT6/ns7:ValoresTecnicosAgregaos/ns7:VTA_Valor_agregado" xmlDataType="string"/>
    </tableColumn>
    <tableColumn id="6" uniqueName="ns7:VTA_total_vta" name="total" dataDxfId="10">
      <calculatedColumnFormula>J172</calculatedColumnFormula>
      <xmlColumnPr mapId="64" xpath="/ns7:ManifestacionInteres_UT6/ns7:ValoresTecnicosAgregaos/ns7:VTA_total_vta" xmlDataType="string"/>
    </tableColumn>
    <tableColumn id="7" uniqueName="ns7:VTA_Es_igual_a" name="igual" dataDxfId="9">
      <calculatedColumnFormula>M172</calculatedColumnFormula>
      <xmlColumnPr mapId="64" xpath="/ns7:ManifestacionInteres_UT6/ns7:ValoresTecnicosAgregaos/ns7:VTA_Es_igual_a" xmlDataType="string"/>
    </tableColumn>
    <tableColumn id="8" uniqueName="ns7:VTA_Control_social_total" name="control Total" dataDxfId="8">
      <calculatedColumnFormula>N166</calculatedColumnFormula>
      <xmlColumnPr mapId="64" xpath="/ns7:ManifestacionInteres_UT6/ns7:ValoresTecnicosAgregaos/ns7:VTA_Control_social_total" xmlDataType="string"/>
    </tableColumn>
    <tableColumn id="9" uniqueName="ns7:VTA_Logisitica_total" name="logistica total" dataDxfId="7">
      <calculatedColumnFormula>N167</calculatedColumnFormula>
      <xmlColumnPr mapId="64" xpath="/ns7:ManifestacionInteres_UT6/ns7:ValoresTecnicosAgregaos/ns7:VTA_Logisitica_total" xmlDataType="string"/>
    </tableColumn>
    <tableColumn id="10" uniqueName="ns7:VTA_kit_control_social_total" name="kit total" dataDxfId="6">
      <calculatedColumnFormula>N168</calculatedColumnFormula>
      <xmlColumnPr mapId="64" xpath="/ns7:ManifestacionInteres_UT6/ns7:ValoresTecnicosAgregaos/ns7:VTA_kit_control_social_total" xmlDataType="string"/>
    </tableColumn>
    <tableColumn id="11" uniqueName="ns7:VTA_plan_comunicacion_total" name="plan total" dataDxfId="5">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4">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topLeftCell="A4" zoomScale="30" zoomScaleNormal="3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3" t="s">
        <v>2651</v>
      </c>
      <c r="B6" s="214"/>
      <c r="C6" s="214"/>
      <c r="D6" s="214"/>
      <c r="E6" s="214"/>
      <c r="F6" s="214"/>
      <c r="G6" s="214"/>
      <c r="H6" s="214"/>
      <c r="I6" s="214"/>
      <c r="J6" s="214"/>
      <c r="K6" s="214"/>
      <c r="L6" s="214"/>
      <c r="M6" s="214"/>
      <c r="N6" s="214"/>
      <c r="O6" s="215"/>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57"/>
      <c r="F8" s="257"/>
      <c r="G8" s="257"/>
      <c r="H8" s="256"/>
      <c r="I8" s="256"/>
      <c r="J8" s="54"/>
      <c r="K8" s="56"/>
      <c r="L8" s="41"/>
      <c r="M8" s="41"/>
      <c r="N8" s="41"/>
      <c r="O8" s="48"/>
    </row>
    <row r="9" spans="1:20" ht="30.75" customHeight="1" x14ac:dyDescent="0.3">
      <c r="A9" s="47"/>
      <c r="B9" s="55"/>
      <c r="C9" s="53"/>
      <c r="D9" s="53"/>
      <c r="E9" s="257"/>
      <c r="F9" s="257"/>
      <c r="G9" s="257"/>
      <c r="H9" s="256"/>
      <c r="I9" s="256"/>
      <c r="J9" s="54"/>
      <c r="K9" s="56"/>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82" t="s">
        <v>2742</v>
      </c>
      <c r="D15" s="38"/>
      <c r="E15" s="38"/>
      <c r="F15" s="5"/>
      <c r="G15" s="35" t="s">
        <v>1174</v>
      </c>
      <c r="H15" s="81" t="s">
        <v>1036</v>
      </c>
      <c r="I15" s="35" t="s">
        <v>2637</v>
      </c>
      <c r="J15" s="81" t="s">
        <v>2639</v>
      </c>
      <c r="L15" s="250" t="s">
        <v>10</v>
      </c>
      <c r="M15" s="250"/>
      <c r="N15" s="85" t="str">
        <f>+IF(J15="Plural","Ingrese %","N/A")</f>
        <v>N/A</v>
      </c>
      <c r="O15" s="8"/>
      <c r="Q15" s="58" t="str">
        <f>C15</f>
        <v>2021-76-10001882</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3" t="s">
        <v>23</v>
      </c>
      <c r="B17" s="214"/>
      <c r="C17" s="214"/>
      <c r="D17" s="214"/>
      <c r="E17" s="214"/>
      <c r="F17" s="214"/>
      <c r="G17" s="214"/>
      <c r="H17" s="213" t="s">
        <v>14</v>
      </c>
      <c r="I17" s="214"/>
      <c r="J17" s="214"/>
      <c r="K17" s="214"/>
      <c r="L17" s="214"/>
      <c r="M17" s="214"/>
      <c r="N17" s="214"/>
      <c r="O17" s="215"/>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61"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61"/>
      <c r="I20" s="82" t="s">
        <v>1036</v>
      </c>
      <c r="J20" s="82" t="s">
        <v>985</v>
      </c>
      <c r="K20" s="83" t="s">
        <v>2743</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33" t="s">
        <v>3</v>
      </c>
      <c r="C37" s="233"/>
      <c r="D37" s="233"/>
      <c r="E37" s="233"/>
      <c r="F37" s="233"/>
      <c r="G37" s="5"/>
      <c r="H37" s="253" t="s">
        <v>4</v>
      </c>
      <c r="I37" s="254"/>
      <c r="J37" s="254"/>
      <c r="K37" s="254"/>
      <c r="L37" s="254"/>
      <c r="M37" s="254"/>
      <c r="N37" s="254"/>
      <c r="O37" s="255"/>
    </row>
    <row r="38" spans="1:16" ht="21" customHeight="1" x14ac:dyDescent="0.3">
      <c r="A38" s="9"/>
      <c r="B38" s="251" t="s">
        <v>2721</v>
      </c>
      <c r="C38" s="251"/>
      <c r="D38" s="251"/>
      <c r="E38" s="251"/>
      <c r="F38" s="251"/>
      <c r="G38" s="5"/>
      <c r="H38" s="258" t="s">
        <v>2741</v>
      </c>
      <c r="I38" s="259"/>
      <c r="J38" s="259"/>
      <c r="K38" s="259"/>
      <c r="L38" s="259"/>
      <c r="M38" s="259"/>
      <c r="N38" s="259"/>
      <c r="O38" s="260"/>
    </row>
    <row r="39" spans="1:16" ht="21" customHeight="1" x14ac:dyDescent="0.3">
      <c r="A39" s="9"/>
      <c r="B39" s="251"/>
      <c r="C39" s="251"/>
      <c r="D39" s="251"/>
      <c r="E39" s="251"/>
      <c r="F39" s="251"/>
      <c r="G39" s="5"/>
      <c r="H39" s="258"/>
      <c r="I39" s="259"/>
      <c r="J39" s="259"/>
      <c r="K39" s="259"/>
      <c r="L39" s="259"/>
      <c r="M39" s="259"/>
      <c r="N39" s="259"/>
      <c r="O39" s="26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3" t="s">
        <v>5</v>
      </c>
      <c r="B42" s="214"/>
      <c r="C42" s="214"/>
      <c r="D42" s="214"/>
      <c r="E42" s="214"/>
      <c r="F42" s="214"/>
      <c r="G42" s="214"/>
      <c r="H42" s="214"/>
      <c r="I42" s="214"/>
      <c r="J42" s="214"/>
      <c r="K42" s="214"/>
      <c r="L42" s="214"/>
      <c r="M42" s="214"/>
      <c r="N42" s="214"/>
      <c r="O42" s="215"/>
      <c r="P42" s="119"/>
    </row>
    <row r="43" spans="1:16" ht="8.25" customHeight="1" thickBot="1" x14ac:dyDescent="0.35"/>
    <row r="44" spans="1:16" s="19" customFormat="1" ht="31.5" customHeight="1" thickBot="1" x14ac:dyDescent="0.35">
      <c r="A44" s="241" t="s">
        <v>6</v>
      </c>
      <c r="B44" s="242"/>
      <c r="C44" s="242"/>
      <c r="D44" s="242"/>
      <c r="E44" s="242"/>
      <c r="F44" s="242"/>
      <c r="G44" s="242"/>
      <c r="H44" s="242"/>
      <c r="I44" s="242"/>
      <c r="J44" s="242"/>
      <c r="K44" s="242"/>
      <c r="L44" s="242"/>
      <c r="M44" s="242"/>
      <c r="N44" s="242"/>
      <c r="O44" s="243"/>
      <c r="P44" s="1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41" t="s">
        <v>2646</v>
      </c>
      <c r="B96" s="242"/>
      <c r="C96" s="242"/>
      <c r="D96" s="242"/>
      <c r="E96" s="242"/>
      <c r="F96" s="242"/>
      <c r="G96" s="242"/>
      <c r="H96" s="242"/>
      <c r="I96" s="242"/>
      <c r="J96" s="242"/>
      <c r="K96" s="242"/>
      <c r="L96" s="242"/>
      <c r="M96" s="242"/>
      <c r="N96" s="242"/>
      <c r="O96" s="243"/>
      <c r="P96" s="119"/>
    </row>
    <row r="97" spans="1:16" ht="15" customHeight="1" x14ac:dyDescent="0.3">
      <c r="A97" s="244" t="s">
        <v>2710</v>
      </c>
      <c r="B97" s="245"/>
      <c r="C97" s="245"/>
      <c r="D97" s="245"/>
      <c r="E97" s="245"/>
      <c r="F97" s="245"/>
      <c r="G97" s="245"/>
      <c r="H97" s="245"/>
      <c r="I97" s="245"/>
      <c r="J97" s="245"/>
      <c r="K97" s="245"/>
      <c r="L97" s="245"/>
      <c r="M97" s="245"/>
      <c r="N97" s="245"/>
      <c r="O97" s="246"/>
    </row>
    <row r="98" spans="1:16" x14ac:dyDescent="0.3">
      <c r="A98" s="247"/>
      <c r="B98" s="248"/>
      <c r="C98" s="248"/>
      <c r="D98" s="248"/>
      <c r="E98" s="248"/>
      <c r="F98" s="248"/>
      <c r="G98" s="248"/>
      <c r="H98" s="248"/>
      <c r="I98" s="248"/>
      <c r="J98" s="248"/>
      <c r="K98" s="248"/>
      <c r="L98" s="248"/>
      <c r="M98" s="248"/>
      <c r="N98" s="248"/>
      <c r="O98" s="249"/>
    </row>
    <row r="99" spans="1:16" s="1" customFormat="1" ht="26.25" customHeight="1" x14ac:dyDescent="0.3">
      <c r="I99" s="227" t="s">
        <v>11</v>
      </c>
      <c r="J99" s="228"/>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3" t="s">
        <v>15</v>
      </c>
      <c r="B150" s="214"/>
      <c r="C150" s="214"/>
      <c r="D150" s="214"/>
      <c r="E150" s="215"/>
      <c r="F150" s="214" t="s">
        <v>17</v>
      </c>
      <c r="G150" s="214"/>
      <c r="H150" s="214"/>
      <c r="I150" s="213" t="s">
        <v>18</v>
      </c>
      <c r="J150" s="214"/>
      <c r="K150" s="214"/>
      <c r="L150" s="214"/>
      <c r="M150" s="214"/>
      <c r="N150" s="214"/>
      <c r="O150" s="215"/>
      <c r="P150" s="119"/>
    </row>
    <row r="151" spans="1:21" ht="51.75" customHeight="1" x14ac:dyDescent="0.3">
      <c r="A151" s="229" t="s">
        <v>2717</v>
      </c>
      <c r="B151" s="230"/>
      <c r="C151" s="230"/>
      <c r="D151" s="230"/>
      <c r="E151" s="231"/>
      <c r="F151" s="232" t="s">
        <v>2718</v>
      </c>
      <c r="G151" s="232"/>
      <c r="H151" s="232"/>
      <c r="I151" s="229" t="s">
        <v>2643</v>
      </c>
      <c r="J151" s="230"/>
      <c r="K151" s="230"/>
      <c r="L151" s="230"/>
      <c r="M151" s="230"/>
      <c r="N151" s="230"/>
      <c r="O151" s="231"/>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33" t="s">
        <v>2626</v>
      </c>
      <c r="C153" s="233"/>
      <c r="D153" s="233"/>
      <c r="E153" s="8"/>
      <c r="F153" s="5"/>
      <c r="G153" s="234" t="s">
        <v>2626</v>
      </c>
      <c r="H153" s="234"/>
      <c r="I153" s="235" t="s">
        <v>1167</v>
      </c>
      <c r="J153" s="236"/>
      <c r="K153" s="236"/>
      <c r="L153" s="236"/>
      <c r="M153" s="236"/>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37" t="s">
        <v>2656</v>
      </c>
      <c r="J155" s="238"/>
      <c r="K155" s="238"/>
      <c r="L155" s="238"/>
      <c r="M155" s="238"/>
      <c r="N155" s="238"/>
      <c r="O155" s="239"/>
      <c r="Q155" s="4" t="s">
        <v>17</v>
      </c>
      <c r="U155" s="58" t="str">
        <f>D155</f>
        <v>Si</v>
      </c>
    </row>
    <row r="156" spans="1:21" x14ac:dyDescent="0.3">
      <c r="A156" s="9"/>
      <c r="B156" s="240" t="s">
        <v>2712</v>
      </c>
      <c r="C156" s="240"/>
      <c r="D156" s="240"/>
      <c r="E156" s="8"/>
      <c r="F156" s="5"/>
      <c r="H156" s="130" t="s">
        <v>2711</v>
      </c>
      <c r="I156" s="237"/>
      <c r="J156" s="238"/>
      <c r="K156" s="238"/>
      <c r="L156" s="238"/>
      <c r="M156" s="238"/>
      <c r="N156" s="238"/>
      <c r="O156" s="239"/>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3" t="s">
        <v>26</v>
      </c>
      <c r="B160" s="214"/>
      <c r="C160" s="214"/>
      <c r="D160" s="214"/>
      <c r="E160" s="214"/>
      <c r="F160" s="214"/>
      <c r="G160" s="214"/>
      <c r="H160" s="214"/>
      <c r="I160" s="214"/>
      <c r="J160" s="214"/>
      <c r="K160" s="214"/>
      <c r="L160" s="214"/>
      <c r="M160" s="214"/>
      <c r="N160" s="214"/>
      <c r="O160" s="215"/>
      <c r="P160" s="119"/>
    </row>
    <row r="161" spans="1:28" ht="15" customHeight="1" x14ac:dyDescent="0.3">
      <c r="A161" s="216" t="s">
        <v>1169</v>
      </c>
      <c r="B161" s="217"/>
      <c r="C161" s="217"/>
      <c r="D161" s="217"/>
      <c r="E161" s="217"/>
      <c r="F161" s="217"/>
      <c r="G161" s="217"/>
      <c r="H161" s="217"/>
      <c r="I161" s="217"/>
      <c r="J161" s="217"/>
      <c r="K161" s="217"/>
      <c r="L161" s="217"/>
      <c r="M161" s="217"/>
      <c r="N161" s="217"/>
      <c r="O161" s="218"/>
    </row>
    <row r="162" spans="1:28" ht="15" thickBot="1" x14ac:dyDescent="0.35">
      <c r="A162" s="219"/>
      <c r="B162" s="220"/>
      <c r="C162" s="220"/>
      <c r="D162" s="220"/>
      <c r="E162" s="220"/>
      <c r="F162" s="220"/>
      <c r="G162" s="220"/>
      <c r="H162" s="220"/>
      <c r="I162" s="220"/>
      <c r="J162" s="220"/>
      <c r="K162" s="220"/>
      <c r="L162" s="220"/>
      <c r="M162" s="220"/>
      <c r="N162" s="220"/>
      <c r="O162" s="221"/>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11" t="s">
        <v>1168</v>
      </c>
      <c r="C164" s="211"/>
      <c r="D164" s="211"/>
      <c r="E164" s="211"/>
      <c r="F164" s="211"/>
      <c r="G164" s="211"/>
      <c r="H164" s="21"/>
      <c r="I164" s="198" t="s">
        <v>1180</v>
      </c>
      <c r="J164" s="199"/>
      <c r="K164" s="199"/>
      <c r="L164" s="199"/>
      <c r="M164" s="199"/>
      <c r="N164" s="200"/>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01" t="s">
        <v>19</v>
      </c>
      <c r="C165" s="202"/>
      <c r="D165" s="203"/>
      <c r="E165" s="198" t="s">
        <v>2628</v>
      </c>
      <c r="F165" s="199"/>
      <c r="G165" s="200"/>
      <c r="H165" s="5"/>
      <c r="I165" s="201" t="s">
        <v>19</v>
      </c>
      <c r="J165" s="202"/>
      <c r="K165" s="203"/>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04"/>
      <c r="C166" s="205"/>
      <c r="D166" s="206"/>
      <c r="E166" s="31" t="s">
        <v>2629</v>
      </c>
      <c r="F166" s="31" t="s">
        <v>2630</v>
      </c>
      <c r="G166" s="31" t="s">
        <v>2631</v>
      </c>
      <c r="H166" s="5"/>
      <c r="I166" s="204"/>
      <c r="J166" s="205"/>
      <c r="K166" s="206"/>
      <c r="L166" s="31" t="s">
        <v>2629</v>
      </c>
      <c r="M166" s="31" t="s">
        <v>2630</v>
      </c>
      <c r="N166" s="31" t="s">
        <v>2631</v>
      </c>
      <c r="O166" s="8"/>
    </row>
    <row r="167" spans="1:28" x14ac:dyDescent="0.3">
      <c r="A167" s="9"/>
      <c r="B167" s="210" t="s">
        <v>1170</v>
      </c>
      <c r="C167" s="210"/>
      <c r="D167" s="210"/>
      <c r="E167" s="25">
        <v>0.02</v>
      </c>
      <c r="F167" s="96">
        <v>0.03</v>
      </c>
      <c r="G167" s="26">
        <f>IF(F167&gt;0,SUM(E167+F167),"")</f>
        <v>0.05</v>
      </c>
      <c r="H167" s="5"/>
      <c r="I167" s="207" t="s">
        <v>1175</v>
      </c>
      <c r="J167" s="208"/>
      <c r="K167" s="209"/>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10" t="s">
        <v>1171</v>
      </c>
      <c r="C168" s="210"/>
      <c r="D168" s="210"/>
      <c r="E168" s="25">
        <v>0.02</v>
      </c>
      <c r="F168" s="96">
        <v>0.03</v>
      </c>
      <c r="G168" s="26">
        <f t="shared" ref="G168:G170" si="10">IF(F168&gt;0,SUM(E168+F168),"")</f>
        <v>0.05</v>
      </c>
      <c r="H168" s="5"/>
      <c r="I168" s="207" t="s">
        <v>1176</v>
      </c>
      <c r="J168" s="208"/>
      <c r="K168" s="209"/>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10" t="s">
        <v>1172</v>
      </c>
      <c r="C169" s="210"/>
      <c r="D169" s="210"/>
      <c r="E169" s="25">
        <v>0.02</v>
      </c>
      <c r="F169" s="96"/>
      <c r="G169" s="26" t="str">
        <f t="shared" si="10"/>
        <v/>
      </c>
      <c r="H169" s="5"/>
      <c r="I169" s="207" t="s">
        <v>1177</v>
      </c>
      <c r="J169" s="208"/>
      <c r="K169" s="209"/>
      <c r="L169" s="25">
        <v>0.02</v>
      </c>
      <c r="M169" s="96"/>
      <c r="N169" s="26" t="str">
        <f t="shared" si="11"/>
        <v/>
      </c>
      <c r="O169" s="8"/>
    </row>
    <row r="170" spans="1:28" x14ac:dyDescent="0.3">
      <c r="A170" s="9"/>
      <c r="B170" s="210" t="s">
        <v>1173</v>
      </c>
      <c r="C170" s="210"/>
      <c r="D170" s="210"/>
      <c r="E170" s="25">
        <v>0.03</v>
      </c>
      <c r="F170" s="96"/>
      <c r="G170" s="26" t="str">
        <f t="shared" si="10"/>
        <v/>
      </c>
      <c r="H170" s="5"/>
      <c r="I170" s="207" t="s">
        <v>1178</v>
      </c>
      <c r="J170" s="208"/>
      <c r="K170" s="209"/>
      <c r="L170" s="25">
        <v>0.02</v>
      </c>
      <c r="M170" s="96"/>
      <c r="N170" s="26" t="str">
        <f t="shared" si="11"/>
        <v/>
      </c>
      <c r="O170" s="8"/>
    </row>
    <row r="171" spans="1:28" x14ac:dyDescent="0.3">
      <c r="A171" s="9"/>
      <c r="B171" s="5"/>
      <c r="C171" s="5"/>
      <c r="D171" s="5"/>
      <c r="E171" s="5"/>
      <c r="F171" s="5"/>
      <c r="G171" s="5"/>
      <c r="H171" s="5"/>
      <c r="I171" s="207" t="s">
        <v>1179</v>
      </c>
      <c r="J171" s="208"/>
      <c r="K171" s="209"/>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12" t="s">
        <v>2641</v>
      </c>
      <c r="L173" s="212"/>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3" t="s">
        <v>20</v>
      </c>
      <c r="B176" s="214"/>
      <c r="C176" s="214"/>
      <c r="D176" s="214"/>
      <c r="E176" s="214"/>
      <c r="F176" s="214"/>
      <c r="G176" s="214"/>
      <c r="H176" s="214"/>
      <c r="I176" s="214"/>
      <c r="J176" s="214"/>
      <c r="K176" s="214"/>
      <c r="L176" s="214"/>
      <c r="M176" s="214"/>
      <c r="N176" s="214"/>
      <c r="O176" s="215"/>
      <c r="P176" s="119"/>
    </row>
    <row r="177" spans="1:20" ht="15" customHeight="1" x14ac:dyDescent="0.3">
      <c r="A177" s="216" t="s">
        <v>21</v>
      </c>
      <c r="B177" s="217"/>
      <c r="C177" s="217"/>
      <c r="D177" s="217"/>
      <c r="E177" s="217"/>
      <c r="F177" s="217"/>
      <c r="G177" s="217"/>
      <c r="H177" s="217"/>
      <c r="I177" s="217"/>
      <c r="J177" s="217"/>
      <c r="K177" s="217"/>
      <c r="L177" s="217"/>
      <c r="M177" s="217"/>
      <c r="N177" s="217"/>
      <c r="O177" s="218"/>
    </row>
    <row r="178" spans="1:20" ht="15" thickBot="1" x14ac:dyDescent="0.35">
      <c r="A178" s="219"/>
      <c r="B178" s="220"/>
      <c r="C178" s="220"/>
      <c r="D178" s="220"/>
      <c r="E178" s="220"/>
      <c r="F178" s="220"/>
      <c r="G178" s="220"/>
      <c r="H178" s="220"/>
      <c r="I178" s="220"/>
      <c r="J178" s="220"/>
      <c r="K178" s="220"/>
      <c r="L178" s="220"/>
      <c r="M178" s="220"/>
      <c r="N178" s="220"/>
      <c r="O178" s="221"/>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26" t="s">
        <v>2649</v>
      </c>
      <c r="C180" s="226"/>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3" t="s">
        <v>32</v>
      </c>
      <c r="B185" s="214"/>
      <c r="C185" s="214"/>
      <c r="D185" s="214"/>
      <c r="E185" s="214"/>
      <c r="F185" s="214"/>
      <c r="G185" s="214"/>
      <c r="H185" s="214"/>
      <c r="I185" s="214"/>
      <c r="J185" s="214"/>
      <c r="K185" s="214"/>
      <c r="L185" s="214"/>
      <c r="M185" s="214"/>
      <c r="N185" s="214"/>
      <c r="O185" s="215"/>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22" t="s">
        <v>2713</v>
      </c>
      <c r="C187" s="222"/>
      <c r="D187" s="222"/>
      <c r="E187" s="222"/>
      <c r="F187" s="222"/>
      <c r="G187" s="222"/>
      <c r="H187" s="222"/>
      <c r="I187" s="222"/>
      <c r="J187" s="222"/>
      <c r="K187" s="222"/>
      <c r="L187" s="222"/>
      <c r="M187" s="222"/>
      <c r="N187" s="222"/>
      <c r="O187" s="8"/>
    </row>
    <row r="188" spans="1:20" x14ac:dyDescent="0.3">
      <c r="A188" s="9"/>
      <c r="B188" s="223"/>
      <c r="C188" s="223"/>
      <c r="D188" s="223"/>
      <c r="E188" s="223"/>
      <c r="F188" s="223"/>
      <c r="G188" s="223"/>
      <c r="H188" s="223"/>
      <c r="I188" s="223"/>
      <c r="J188" s="223"/>
      <c r="K188" s="223"/>
      <c r="L188" s="223"/>
      <c r="M188" s="223"/>
      <c r="N188" s="223"/>
      <c r="O188" s="8"/>
    </row>
    <row r="189" spans="1:20" x14ac:dyDescent="0.3">
      <c r="A189" s="9"/>
      <c r="B189" s="224" t="s">
        <v>2689</v>
      </c>
      <c r="C189" s="225"/>
      <c r="D189" s="225"/>
      <c r="E189" s="225"/>
      <c r="F189" s="225"/>
      <c r="G189" s="225"/>
      <c r="H189" s="225"/>
      <c r="I189" s="225"/>
      <c r="J189" s="225"/>
      <c r="K189" s="225"/>
      <c r="L189" s="225"/>
      <c r="M189" s="225"/>
      <c r="N189" s="225"/>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50" t="s">
        <v>10</v>
      </c>
      <c r="M15" s="250"/>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4" t="s">
        <v>3</v>
      </c>
      <c r="C37" s="274"/>
      <c r="D37" s="274"/>
      <c r="E37" s="274"/>
      <c r="F37" s="274"/>
      <c r="G37" s="5"/>
      <c r="H37" s="253" t="s">
        <v>4</v>
      </c>
      <c r="I37" s="254"/>
      <c r="J37" s="254"/>
      <c r="K37" s="254"/>
      <c r="L37" s="254"/>
      <c r="M37" s="254"/>
      <c r="N37" s="254"/>
      <c r="O37" s="255"/>
    </row>
    <row r="38" spans="1:15" ht="21" customHeight="1" x14ac:dyDescent="0.3">
      <c r="A38" s="9"/>
      <c r="B38" s="275" t="e">
        <f>VLOOKUP(B20,EAS!A2:B1439,2,0)</f>
        <v>#N/A</v>
      </c>
      <c r="C38" s="275"/>
      <c r="D38" s="275"/>
      <c r="E38" s="275"/>
      <c r="F38" s="275"/>
      <c r="G38" s="5"/>
      <c r="H38" s="276"/>
      <c r="I38" s="277"/>
      <c r="J38" s="277"/>
      <c r="K38" s="277"/>
      <c r="L38" s="277"/>
      <c r="M38" s="277"/>
      <c r="N38" s="277"/>
      <c r="O38" s="278"/>
    </row>
    <row r="39" spans="1:15" ht="21" customHeight="1" x14ac:dyDescent="0.3">
      <c r="A39" s="9"/>
      <c r="B39" s="275"/>
      <c r="C39" s="275"/>
      <c r="D39" s="275"/>
      <c r="E39" s="275"/>
      <c r="F39" s="275"/>
      <c r="G39" s="5"/>
      <c r="H39" s="276"/>
      <c r="I39" s="277"/>
      <c r="J39" s="277"/>
      <c r="K39" s="277"/>
      <c r="L39" s="277"/>
      <c r="M39" s="277"/>
      <c r="N39" s="277"/>
      <c r="O39" s="278"/>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3" t="s">
        <v>5</v>
      </c>
      <c r="B42" s="214"/>
      <c r="C42" s="214"/>
      <c r="D42" s="214"/>
      <c r="E42" s="214"/>
      <c r="F42" s="214"/>
      <c r="G42" s="214"/>
      <c r="H42" s="214"/>
      <c r="I42" s="214"/>
      <c r="J42" s="214"/>
      <c r="K42" s="214"/>
      <c r="L42" s="214"/>
      <c r="M42" s="214"/>
      <c r="N42" s="214"/>
      <c r="O42" s="215"/>
    </row>
    <row r="43" spans="1:15" ht="8.25" customHeight="1" thickBot="1" x14ac:dyDescent="0.35"/>
    <row r="44" spans="1:15" s="119" customFormat="1" ht="31.5" customHeight="1" thickBot="1" x14ac:dyDescent="0.35">
      <c r="A44" s="241" t="s">
        <v>6</v>
      </c>
      <c r="B44" s="242"/>
      <c r="C44" s="242"/>
      <c r="D44" s="242"/>
      <c r="E44" s="242"/>
      <c r="F44" s="242"/>
      <c r="G44" s="242"/>
      <c r="H44" s="242"/>
      <c r="I44" s="242"/>
      <c r="J44" s="242"/>
      <c r="K44" s="242"/>
      <c r="L44" s="242"/>
      <c r="M44" s="242"/>
      <c r="N44" s="242"/>
      <c r="O44" s="243"/>
    </row>
    <row r="45" spans="1:15" ht="15" customHeight="1" x14ac:dyDescent="0.3">
      <c r="A45" s="244" t="s">
        <v>2709</v>
      </c>
      <c r="B45" s="245"/>
      <c r="C45" s="245"/>
      <c r="D45" s="245"/>
      <c r="E45" s="245"/>
      <c r="F45" s="245"/>
      <c r="G45" s="245"/>
      <c r="H45" s="245"/>
      <c r="I45" s="245"/>
      <c r="J45" s="245"/>
      <c r="K45" s="245"/>
      <c r="L45" s="245"/>
      <c r="M45" s="245"/>
      <c r="N45" s="245"/>
      <c r="O45" s="246"/>
    </row>
    <row r="46" spans="1:15" x14ac:dyDescent="0.3">
      <c r="A46" s="247"/>
      <c r="B46" s="248"/>
      <c r="C46" s="248"/>
      <c r="D46" s="248"/>
      <c r="E46" s="248"/>
      <c r="F46" s="248"/>
      <c r="G46" s="248"/>
      <c r="H46" s="248"/>
      <c r="I46" s="248"/>
      <c r="J46" s="248"/>
      <c r="K46" s="248"/>
      <c r="L46" s="248"/>
      <c r="M46" s="248"/>
      <c r="N46" s="248"/>
      <c r="O46" s="249"/>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41" t="s">
        <v>2646</v>
      </c>
      <c r="B96" s="242"/>
      <c r="C96" s="242"/>
      <c r="D96" s="242"/>
      <c r="E96" s="242"/>
      <c r="F96" s="242"/>
      <c r="G96" s="242"/>
      <c r="H96" s="242"/>
      <c r="I96" s="242"/>
      <c r="J96" s="242"/>
      <c r="K96" s="242"/>
      <c r="L96" s="242"/>
      <c r="M96" s="242"/>
      <c r="N96" s="242"/>
      <c r="O96" s="243"/>
    </row>
    <row r="97" spans="1:15" ht="15" customHeight="1" x14ac:dyDescent="0.3">
      <c r="A97" s="244" t="s">
        <v>2710</v>
      </c>
      <c r="B97" s="245"/>
      <c r="C97" s="245"/>
      <c r="D97" s="245"/>
      <c r="E97" s="245"/>
      <c r="F97" s="245"/>
      <c r="G97" s="245"/>
      <c r="H97" s="245"/>
      <c r="I97" s="245"/>
      <c r="J97" s="245"/>
      <c r="K97" s="245"/>
      <c r="L97" s="245"/>
      <c r="M97" s="245"/>
      <c r="N97" s="245"/>
      <c r="O97" s="246"/>
    </row>
    <row r="98" spans="1:15" x14ac:dyDescent="0.3">
      <c r="A98" s="247"/>
      <c r="B98" s="248"/>
      <c r="C98" s="248"/>
      <c r="D98" s="248"/>
      <c r="E98" s="248"/>
      <c r="F98" s="248"/>
      <c r="G98" s="248"/>
      <c r="H98" s="248"/>
      <c r="I98" s="248"/>
      <c r="J98" s="248"/>
      <c r="K98" s="248"/>
      <c r="L98" s="248"/>
      <c r="M98" s="248"/>
      <c r="N98" s="248"/>
      <c r="O98" s="249"/>
    </row>
    <row r="99" spans="1:15" s="120" customFormat="1" ht="26.25" customHeight="1" x14ac:dyDescent="0.3">
      <c r="A99" s="1"/>
      <c r="B99" s="1"/>
      <c r="C99" s="1"/>
      <c r="D99" s="1"/>
      <c r="E99" s="1"/>
      <c r="F99" s="1"/>
      <c r="G99" s="1"/>
      <c r="H99" s="1"/>
      <c r="I99" s="227" t="s">
        <v>11</v>
      </c>
      <c r="J99" s="228"/>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3" t="s">
        <v>15</v>
      </c>
      <c r="B143" s="214"/>
      <c r="C143" s="214"/>
      <c r="D143" s="214"/>
      <c r="E143" s="215"/>
      <c r="F143" s="214" t="s">
        <v>17</v>
      </c>
      <c r="G143" s="214"/>
      <c r="H143" s="214"/>
      <c r="I143" s="213" t="s">
        <v>18</v>
      </c>
      <c r="J143" s="214"/>
      <c r="K143" s="214"/>
      <c r="L143" s="214"/>
      <c r="M143" s="214"/>
      <c r="N143" s="214"/>
      <c r="O143" s="215"/>
    </row>
    <row r="144" spans="1:15" ht="51.75" customHeight="1" x14ac:dyDescent="0.3">
      <c r="A144" s="229" t="s">
        <v>2717</v>
      </c>
      <c r="B144" s="230"/>
      <c r="C144" s="230"/>
      <c r="D144" s="230"/>
      <c r="E144" s="231"/>
      <c r="F144" s="232" t="s">
        <v>2718</v>
      </c>
      <c r="G144" s="232"/>
      <c r="H144" s="232"/>
      <c r="I144" s="229" t="s">
        <v>2643</v>
      </c>
      <c r="J144" s="230"/>
      <c r="K144" s="230"/>
      <c r="L144" s="230"/>
      <c r="M144" s="230"/>
      <c r="N144" s="230"/>
      <c r="O144" s="231"/>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33" t="s">
        <v>2626</v>
      </c>
      <c r="C146" s="233"/>
      <c r="D146" s="233"/>
      <c r="E146" s="8"/>
      <c r="F146" s="5"/>
      <c r="G146" s="234" t="s">
        <v>2626</v>
      </c>
      <c r="H146" s="234"/>
      <c r="I146" s="235" t="s">
        <v>1167</v>
      </c>
      <c r="J146" s="236"/>
      <c r="K146" s="236"/>
      <c r="L146" s="236"/>
      <c r="M146" s="236"/>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37" t="s">
        <v>2656</v>
      </c>
      <c r="J148" s="238"/>
      <c r="K148" s="238"/>
      <c r="L148" s="238"/>
      <c r="M148" s="238"/>
      <c r="N148" s="238"/>
      <c r="O148" s="239"/>
      <c r="Q148" s="118" t="s">
        <v>17</v>
      </c>
      <c r="U148" s="123">
        <f>D148</f>
        <v>0</v>
      </c>
    </row>
    <row r="149" spans="1:28" x14ac:dyDescent="0.3">
      <c r="A149" s="9"/>
      <c r="B149" s="240" t="s">
        <v>2712</v>
      </c>
      <c r="C149" s="240"/>
      <c r="D149" s="240"/>
      <c r="E149" s="8"/>
      <c r="F149" s="5"/>
      <c r="H149" s="130" t="s">
        <v>2711</v>
      </c>
      <c r="I149" s="237"/>
      <c r="J149" s="238"/>
      <c r="K149" s="238"/>
      <c r="L149" s="238"/>
      <c r="M149" s="238"/>
      <c r="N149" s="238"/>
      <c r="O149" s="239"/>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3" t="s">
        <v>26</v>
      </c>
      <c r="B153" s="214"/>
      <c r="C153" s="214"/>
      <c r="D153" s="214"/>
      <c r="E153" s="214"/>
      <c r="F153" s="214"/>
      <c r="G153" s="214"/>
      <c r="H153" s="214"/>
      <c r="I153" s="214"/>
      <c r="J153" s="214"/>
      <c r="K153" s="214"/>
      <c r="L153" s="214"/>
      <c r="M153" s="214"/>
      <c r="N153" s="214"/>
      <c r="O153" s="215"/>
    </row>
    <row r="154" spans="1:28" ht="15" customHeight="1" x14ac:dyDescent="0.3">
      <c r="A154" s="216" t="s">
        <v>1169</v>
      </c>
      <c r="B154" s="217"/>
      <c r="C154" s="217"/>
      <c r="D154" s="217"/>
      <c r="E154" s="217"/>
      <c r="F154" s="217"/>
      <c r="G154" s="217"/>
      <c r="H154" s="217"/>
      <c r="I154" s="217"/>
      <c r="J154" s="217"/>
      <c r="K154" s="217"/>
      <c r="L154" s="217"/>
      <c r="M154" s="217"/>
      <c r="N154" s="217"/>
      <c r="O154" s="218"/>
    </row>
    <row r="155" spans="1:28" ht="15" thickBot="1" x14ac:dyDescent="0.35">
      <c r="A155" s="219"/>
      <c r="B155" s="220"/>
      <c r="C155" s="220"/>
      <c r="D155" s="220"/>
      <c r="E155" s="220"/>
      <c r="F155" s="220"/>
      <c r="G155" s="220"/>
      <c r="H155" s="220"/>
      <c r="I155" s="220"/>
      <c r="J155" s="220"/>
      <c r="K155" s="220"/>
      <c r="L155" s="220"/>
      <c r="M155" s="220"/>
      <c r="N155" s="220"/>
      <c r="O155" s="221"/>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11" t="s">
        <v>1168</v>
      </c>
      <c r="C157" s="211"/>
      <c r="D157" s="211"/>
      <c r="E157" s="211"/>
      <c r="F157" s="211"/>
      <c r="G157" s="211"/>
      <c r="H157" s="21"/>
      <c r="I157" s="198" t="s">
        <v>1180</v>
      </c>
      <c r="J157" s="199"/>
      <c r="K157" s="199"/>
      <c r="L157" s="199"/>
      <c r="M157" s="199"/>
      <c r="N157" s="200"/>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01" t="s">
        <v>19</v>
      </c>
      <c r="C158" s="202"/>
      <c r="D158" s="203"/>
      <c r="E158" s="198" t="s">
        <v>2628</v>
      </c>
      <c r="F158" s="199"/>
      <c r="G158" s="200"/>
      <c r="H158" s="5"/>
      <c r="I158" s="201" t="s">
        <v>19</v>
      </c>
      <c r="J158" s="202"/>
      <c r="K158" s="203"/>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04"/>
      <c r="C159" s="205"/>
      <c r="D159" s="206"/>
      <c r="E159" s="111" t="s">
        <v>2629</v>
      </c>
      <c r="F159" s="111" t="s">
        <v>2630</v>
      </c>
      <c r="G159" s="111" t="s">
        <v>2631</v>
      </c>
      <c r="H159" s="5"/>
      <c r="I159" s="204"/>
      <c r="J159" s="205"/>
      <c r="K159" s="206"/>
      <c r="L159" s="111" t="s">
        <v>2629</v>
      </c>
      <c r="M159" s="111" t="s">
        <v>2630</v>
      </c>
      <c r="N159" s="111" t="s">
        <v>2631</v>
      </c>
      <c r="O159" s="8"/>
    </row>
    <row r="160" spans="1:28" x14ac:dyDescent="0.3">
      <c r="A160" s="9"/>
      <c r="B160" s="210" t="s">
        <v>1170</v>
      </c>
      <c r="C160" s="210"/>
      <c r="D160" s="210"/>
      <c r="E160" s="25">
        <v>0.02</v>
      </c>
      <c r="F160" s="96"/>
      <c r="G160" s="26" t="str">
        <f>IF(F160&gt;0,SUM(E160+F160),"")</f>
        <v/>
      </c>
      <c r="H160" s="5"/>
      <c r="I160" s="207" t="s">
        <v>1175</v>
      </c>
      <c r="J160" s="208"/>
      <c r="K160" s="209"/>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10" t="s">
        <v>1171</v>
      </c>
      <c r="C161" s="210"/>
      <c r="D161" s="210"/>
      <c r="E161" s="25">
        <v>0.02</v>
      </c>
      <c r="F161" s="96"/>
      <c r="G161" s="26" t="str">
        <f t="shared" ref="G161:G163" si="5">IF(F161&gt;0,SUM(E161+F161),"")</f>
        <v/>
      </c>
      <c r="H161" s="5"/>
      <c r="I161" s="207" t="s">
        <v>1176</v>
      </c>
      <c r="J161" s="208"/>
      <c r="K161" s="209"/>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10" t="s">
        <v>1172</v>
      </c>
      <c r="C162" s="210"/>
      <c r="D162" s="210"/>
      <c r="E162" s="25">
        <v>0.02</v>
      </c>
      <c r="F162" s="96"/>
      <c r="G162" s="26" t="str">
        <f t="shared" si="5"/>
        <v/>
      </c>
      <c r="H162" s="5"/>
      <c r="I162" s="207" t="s">
        <v>1177</v>
      </c>
      <c r="J162" s="208"/>
      <c r="K162" s="209"/>
      <c r="L162" s="25">
        <v>0.02</v>
      </c>
      <c r="M162" s="96"/>
      <c r="N162" s="26" t="str">
        <f t="shared" si="6"/>
        <v/>
      </c>
      <c r="O162" s="8"/>
    </row>
    <row r="163" spans="1:28" x14ac:dyDescent="0.3">
      <c r="A163" s="9"/>
      <c r="B163" s="210" t="s">
        <v>1173</v>
      </c>
      <c r="C163" s="210"/>
      <c r="D163" s="210"/>
      <c r="E163" s="25">
        <v>0.03</v>
      </c>
      <c r="F163" s="96"/>
      <c r="G163" s="26" t="str">
        <f t="shared" si="5"/>
        <v/>
      </c>
      <c r="H163" s="5"/>
      <c r="I163" s="207" t="s">
        <v>1178</v>
      </c>
      <c r="J163" s="208"/>
      <c r="K163" s="209"/>
      <c r="L163" s="25">
        <v>0.02</v>
      </c>
      <c r="M163" s="96"/>
      <c r="N163" s="26" t="str">
        <f t="shared" si="6"/>
        <v/>
      </c>
      <c r="O163" s="8"/>
    </row>
    <row r="164" spans="1:28" x14ac:dyDescent="0.3">
      <c r="A164" s="9"/>
      <c r="B164" s="5"/>
      <c r="C164" s="5"/>
      <c r="D164" s="5"/>
      <c r="E164" s="5"/>
      <c r="F164" s="5"/>
      <c r="G164" s="5"/>
      <c r="H164" s="5"/>
      <c r="I164" s="207" t="s">
        <v>1179</v>
      </c>
      <c r="J164" s="208"/>
      <c r="K164" s="209"/>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9" t="s">
        <v>2641</v>
      </c>
      <c r="L166" s="279"/>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3" t="s">
        <v>20</v>
      </c>
      <c r="B169" s="214"/>
      <c r="C169" s="214"/>
      <c r="D169" s="214"/>
      <c r="E169" s="214"/>
      <c r="F169" s="214"/>
      <c r="G169" s="214"/>
      <c r="H169" s="214"/>
      <c r="I169" s="214"/>
      <c r="J169" s="214"/>
      <c r="K169" s="214"/>
      <c r="L169" s="214"/>
      <c r="M169" s="214"/>
      <c r="N169" s="214"/>
      <c r="O169" s="215"/>
    </row>
    <row r="170" spans="1:28" ht="15" customHeight="1" x14ac:dyDescent="0.3">
      <c r="A170" s="216" t="s">
        <v>21</v>
      </c>
      <c r="B170" s="217"/>
      <c r="C170" s="217"/>
      <c r="D170" s="217"/>
      <c r="E170" s="217"/>
      <c r="F170" s="217"/>
      <c r="G170" s="217"/>
      <c r="H170" s="217"/>
      <c r="I170" s="217"/>
      <c r="J170" s="217"/>
      <c r="K170" s="217"/>
      <c r="L170" s="217"/>
      <c r="M170" s="217"/>
      <c r="N170" s="217"/>
      <c r="O170" s="218"/>
    </row>
    <row r="171" spans="1:28" ht="15" thickBot="1" x14ac:dyDescent="0.35">
      <c r="A171" s="219"/>
      <c r="B171" s="220"/>
      <c r="C171" s="220"/>
      <c r="D171" s="220"/>
      <c r="E171" s="220"/>
      <c r="F171" s="220"/>
      <c r="G171" s="220"/>
      <c r="H171" s="220"/>
      <c r="I171" s="220"/>
      <c r="J171" s="220"/>
      <c r="K171" s="220"/>
      <c r="L171" s="220"/>
      <c r="M171" s="220"/>
      <c r="N171" s="220"/>
      <c r="O171" s="221"/>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26" t="s">
        <v>2649</v>
      </c>
      <c r="C173" s="226"/>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3" t="s">
        <v>32</v>
      </c>
      <c r="B178" s="214"/>
      <c r="C178" s="214"/>
      <c r="D178" s="214"/>
      <c r="E178" s="214"/>
      <c r="F178" s="214"/>
      <c r="G178" s="214"/>
      <c r="H178" s="214"/>
      <c r="I178" s="214"/>
      <c r="J178" s="214"/>
      <c r="K178" s="214"/>
      <c r="L178" s="214"/>
      <c r="M178" s="214"/>
      <c r="N178" s="214"/>
      <c r="O178" s="215"/>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22" t="s">
        <v>2688</v>
      </c>
      <c r="C180" s="222"/>
      <c r="D180" s="222"/>
      <c r="E180" s="222"/>
      <c r="F180" s="222"/>
      <c r="G180" s="222"/>
      <c r="H180" s="222"/>
      <c r="I180" s="222"/>
      <c r="J180" s="222"/>
      <c r="K180" s="222"/>
      <c r="L180" s="222"/>
      <c r="M180" s="222"/>
      <c r="N180" s="222"/>
      <c r="O180" s="8"/>
    </row>
    <row r="181" spans="1:21" x14ac:dyDescent="0.3">
      <c r="A181" s="9"/>
      <c r="B181" s="223"/>
      <c r="C181" s="223"/>
      <c r="D181" s="223"/>
      <c r="E181" s="223"/>
      <c r="F181" s="223"/>
      <c r="G181" s="223"/>
      <c r="H181" s="223"/>
      <c r="I181" s="223"/>
      <c r="J181" s="223"/>
      <c r="K181" s="223"/>
      <c r="L181" s="223"/>
      <c r="M181" s="223"/>
      <c r="N181" s="223"/>
      <c r="O181" s="8"/>
    </row>
    <row r="182" spans="1:21" x14ac:dyDescent="0.3">
      <c r="A182" s="9"/>
      <c r="B182" s="224" t="s">
        <v>2689</v>
      </c>
      <c r="C182" s="225"/>
      <c r="D182" s="225"/>
      <c r="E182" s="225"/>
      <c r="F182" s="225"/>
      <c r="G182" s="225"/>
      <c r="H182" s="225"/>
      <c r="I182" s="225"/>
      <c r="J182" s="225"/>
      <c r="K182" s="225"/>
      <c r="L182" s="225"/>
      <c r="M182" s="225"/>
      <c r="N182" s="225"/>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3" t="s">
        <v>5</v>
      </c>
      <c r="B42" s="214"/>
      <c r="C42" s="214"/>
      <c r="D42" s="214"/>
      <c r="E42" s="214"/>
      <c r="F42" s="214"/>
      <c r="G42" s="214"/>
      <c r="H42" s="214"/>
      <c r="I42" s="214"/>
      <c r="J42" s="214"/>
      <c r="K42" s="214"/>
      <c r="L42" s="214"/>
      <c r="M42" s="214"/>
      <c r="N42" s="214"/>
      <c r="O42" s="215"/>
      <c r="P42" s="19"/>
    </row>
    <row r="43" spans="1:16" ht="8.25" customHeight="1" thickBot="1" x14ac:dyDescent="0.35"/>
    <row r="44" spans="1:16" s="119" customFormat="1" ht="31.5" customHeight="1" thickBot="1" x14ac:dyDescent="0.35">
      <c r="A44" s="241" t="s">
        <v>6</v>
      </c>
      <c r="B44" s="242"/>
      <c r="C44" s="242"/>
      <c r="D44" s="242"/>
      <c r="E44" s="242"/>
      <c r="F44" s="242"/>
      <c r="G44" s="242"/>
      <c r="H44" s="242"/>
      <c r="I44" s="242"/>
      <c r="J44" s="242"/>
      <c r="K44" s="242"/>
      <c r="L44" s="242"/>
      <c r="M44" s="242"/>
      <c r="N44" s="242"/>
      <c r="O44" s="243"/>
      <c r="P44" s="19"/>
    </row>
    <row r="45" spans="1:16" ht="15" customHeight="1" x14ac:dyDescent="0.3">
      <c r="A45" s="244" t="s">
        <v>2709</v>
      </c>
      <c r="B45" s="245"/>
      <c r="C45" s="245"/>
      <c r="D45" s="245"/>
      <c r="E45" s="245"/>
      <c r="F45" s="245"/>
      <c r="G45" s="245"/>
      <c r="H45" s="245"/>
      <c r="I45" s="245"/>
      <c r="J45" s="245"/>
      <c r="K45" s="245"/>
      <c r="L45" s="245"/>
      <c r="M45" s="245"/>
      <c r="N45" s="245"/>
      <c r="O45" s="246"/>
    </row>
    <row r="46" spans="1:16" x14ac:dyDescent="0.3">
      <c r="A46" s="247"/>
      <c r="B46" s="248"/>
      <c r="C46" s="248"/>
      <c r="D46" s="248"/>
      <c r="E46" s="248"/>
      <c r="F46" s="248"/>
      <c r="G46" s="248"/>
      <c r="H46" s="248"/>
      <c r="I46" s="248"/>
      <c r="J46" s="248"/>
      <c r="K46" s="248"/>
      <c r="L46" s="248"/>
      <c r="M46" s="248"/>
      <c r="N46" s="248"/>
      <c r="O46" s="249"/>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1" t="s">
        <v>5</v>
      </c>
      <c r="B42" s="332"/>
      <c r="C42" s="332"/>
      <c r="D42" s="332"/>
      <c r="E42" s="332"/>
      <c r="F42" s="332"/>
      <c r="G42" s="332"/>
      <c r="H42" s="332"/>
      <c r="I42" s="332"/>
      <c r="J42" s="332"/>
      <c r="K42" s="332"/>
      <c r="L42" s="332"/>
      <c r="M42" s="332"/>
      <c r="N42" s="332"/>
      <c r="O42" s="333"/>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5">IF(F166&gt;0,SUM(E166+F166),"")</f>
        <v/>
      </c>
      <c r="H166" s="141"/>
      <c r="I166" s="323" t="s">
        <v>1176</v>
      </c>
      <c r="J166" s="324"/>
      <c r="K166" s="325"/>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5"/>
        <v/>
      </c>
      <c r="H167" s="141"/>
      <c r="I167" s="323" t="s">
        <v>1177</v>
      </c>
      <c r="J167" s="324"/>
      <c r="K167" s="325"/>
      <c r="L167" s="183">
        <v>0.02</v>
      </c>
      <c r="M167" s="96"/>
      <c r="N167" s="184" t="str">
        <f t="shared" si="6"/>
        <v/>
      </c>
      <c r="O167" s="143"/>
    </row>
    <row r="168" spans="1:28" x14ac:dyDescent="0.3">
      <c r="A168" s="173"/>
      <c r="B168" s="322" t="s">
        <v>1173</v>
      </c>
      <c r="C168" s="322"/>
      <c r="D168" s="322"/>
      <c r="E168" s="183">
        <v>0.03</v>
      </c>
      <c r="F168" s="96"/>
      <c r="G168" s="184" t="str">
        <f t="shared" si="5"/>
        <v/>
      </c>
      <c r="H168" s="141"/>
      <c r="I168" s="323" t="s">
        <v>1178</v>
      </c>
      <c r="J168" s="324"/>
      <c r="K168" s="325"/>
      <c r="L168" s="183">
        <v>0.02</v>
      </c>
      <c r="M168" s="96"/>
      <c r="N168" s="184" t="str">
        <f t="shared" si="6"/>
        <v/>
      </c>
      <c r="O168" s="143"/>
    </row>
    <row r="169" spans="1:28" x14ac:dyDescent="0.3">
      <c r="A169" s="173"/>
      <c r="B169" s="141"/>
      <c r="C169" s="141"/>
      <c r="D169" s="141"/>
      <c r="E169" s="141"/>
      <c r="F169" s="141"/>
      <c r="G169" s="141"/>
      <c r="H169" s="141"/>
      <c r="I169" s="323" t="s">
        <v>1179</v>
      </c>
      <c r="J169" s="324"/>
      <c r="K169" s="325"/>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4" t="s">
        <v>15</v>
      </c>
      <c r="B148" s="285"/>
      <c r="C148" s="285"/>
      <c r="D148" s="285"/>
      <c r="E148" s="286"/>
      <c r="F148" s="285" t="s">
        <v>17</v>
      </c>
      <c r="G148" s="285"/>
      <c r="H148" s="285"/>
      <c r="I148" s="284" t="s">
        <v>18</v>
      </c>
      <c r="J148" s="285"/>
      <c r="K148" s="285"/>
      <c r="L148" s="285"/>
      <c r="M148" s="285"/>
      <c r="N148" s="285"/>
      <c r="O148" s="286"/>
      <c r="P148" s="19"/>
    </row>
    <row r="149" spans="1:21" ht="51.75" customHeight="1" x14ac:dyDescent="0.3">
      <c r="A149" s="229" t="s">
        <v>2717</v>
      </c>
      <c r="B149" s="230"/>
      <c r="C149" s="230"/>
      <c r="D149" s="230"/>
      <c r="E149" s="231"/>
      <c r="F149" s="232" t="s">
        <v>2718</v>
      </c>
      <c r="G149" s="232"/>
      <c r="H149" s="232"/>
      <c r="I149" s="295" t="s">
        <v>2643</v>
      </c>
      <c r="J149" s="296"/>
      <c r="K149" s="296"/>
      <c r="L149" s="296"/>
      <c r="M149" s="296"/>
      <c r="N149" s="296"/>
      <c r="O149" s="297"/>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298" t="s">
        <v>2626</v>
      </c>
      <c r="C151" s="298"/>
      <c r="D151" s="298"/>
      <c r="E151" s="143"/>
      <c r="F151" s="141"/>
      <c r="G151" s="299" t="s">
        <v>2626</v>
      </c>
      <c r="H151" s="299"/>
      <c r="I151" s="300" t="s">
        <v>1167</v>
      </c>
      <c r="J151" s="301"/>
      <c r="K151" s="301"/>
      <c r="L151" s="301"/>
      <c r="M151" s="301"/>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02" t="s">
        <v>2656</v>
      </c>
      <c r="J153" s="303"/>
      <c r="K153" s="303"/>
      <c r="L153" s="303"/>
      <c r="M153" s="303"/>
      <c r="N153" s="303"/>
      <c r="O153" s="304"/>
      <c r="Q153" s="118" t="s">
        <v>17</v>
      </c>
      <c r="U153" s="123">
        <f>D153</f>
        <v>0</v>
      </c>
    </row>
    <row r="154" spans="1:21" x14ac:dyDescent="0.3">
      <c r="A154" s="173"/>
      <c r="B154" s="305" t="s">
        <v>2712</v>
      </c>
      <c r="C154" s="305"/>
      <c r="D154" s="305"/>
      <c r="E154" s="143"/>
      <c r="F154" s="141"/>
      <c r="G154" s="149"/>
      <c r="H154" s="175" t="s">
        <v>2711</v>
      </c>
      <c r="I154" s="302"/>
      <c r="J154" s="303"/>
      <c r="K154" s="303"/>
      <c r="L154" s="303"/>
      <c r="M154" s="303"/>
      <c r="N154" s="303"/>
      <c r="O154" s="304"/>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4" t="s">
        <v>26</v>
      </c>
      <c r="B158" s="285"/>
      <c r="C158" s="285"/>
      <c r="D158" s="285"/>
      <c r="E158" s="285"/>
      <c r="F158" s="285"/>
      <c r="G158" s="285"/>
      <c r="H158" s="285"/>
      <c r="I158" s="285"/>
      <c r="J158" s="285"/>
      <c r="K158" s="285"/>
      <c r="L158" s="285"/>
      <c r="M158" s="285"/>
      <c r="N158" s="285"/>
      <c r="O158" s="286"/>
      <c r="P158" s="19"/>
    </row>
    <row r="159" spans="1:21" ht="15" customHeight="1" x14ac:dyDescent="0.3">
      <c r="A159" s="306" t="s">
        <v>1169</v>
      </c>
      <c r="B159" s="307"/>
      <c r="C159" s="307"/>
      <c r="D159" s="307"/>
      <c r="E159" s="307"/>
      <c r="F159" s="307"/>
      <c r="G159" s="307"/>
      <c r="H159" s="307"/>
      <c r="I159" s="307"/>
      <c r="J159" s="307"/>
      <c r="K159" s="307"/>
      <c r="L159" s="307"/>
      <c r="M159" s="307"/>
      <c r="N159" s="307"/>
      <c r="O159" s="308"/>
    </row>
    <row r="160" spans="1:21" ht="15" thickBot="1" x14ac:dyDescent="0.35">
      <c r="A160" s="309"/>
      <c r="B160" s="310"/>
      <c r="C160" s="310"/>
      <c r="D160" s="310"/>
      <c r="E160" s="310"/>
      <c r="F160" s="310"/>
      <c r="G160" s="310"/>
      <c r="H160" s="310"/>
      <c r="I160" s="310"/>
      <c r="J160" s="310"/>
      <c r="K160" s="310"/>
      <c r="L160" s="310"/>
      <c r="M160" s="310"/>
      <c r="N160" s="310"/>
      <c r="O160" s="311"/>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312" t="s">
        <v>1168</v>
      </c>
      <c r="C162" s="312"/>
      <c r="D162" s="312"/>
      <c r="E162" s="312"/>
      <c r="F162" s="312"/>
      <c r="G162" s="312"/>
      <c r="H162" s="181"/>
      <c r="I162" s="313" t="s">
        <v>1180</v>
      </c>
      <c r="J162" s="314"/>
      <c r="K162" s="314"/>
      <c r="L162" s="314"/>
      <c r="M162" s="314"/>
      <c r="N162" s="315"/>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16" t="s">
        <v>19</v>
      </c>
      <c r="C163" s="317"/>
      <c r="D163" s="318"/>
      <c r="E163" s="313" t="s">
        <v>2628</v>
      </c>
      <c r="F163" s="314"/>
      <c r="G163" s="315"/>
      <c r="H163" s="141"/>
      <c r="I163" s="316" t="s">
        <v>19</v>
      </c>
      <c r="J163" s="317"/>
      <c r="K163" s="318"/>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19"/>
      <c r="C164" s="320"/>
      <c r="D164" s="321"/>
      <c r="E164" s="182" t="s">
        <v>2629</v>
      </c>
      <c r="F164" s="182" t="s">
        <v>2630</v>
      </c>
      <c r="G164" s="182" t="s">
        <v>2631</v>
      </c>
      <c r="H164" s="141"/>
      <c r="I164" s="319"/>
      <c r="J164" s="320"/>
      <c r="K164" s="321"/>
      <c r="L164" s="182" t="s">
        <v>2629</v>
      </c>
      <c r="M164" s="182" t="s">
        <v>2630</v>
      </c>
      <c r="N164" s="182" t="s">
        <v>2631</v>
      </c>
      <c r="O164" s="143"/>
    </row>
    <row r="165" spans="1:28" x14ac:dyDescent="0.3">
      <c r="A165" s="173"/>
      <c r="B165" s="322" t="s">
        <v>1170</v>
      </c>
      <c r="C165" s="322"/>
      <c r="D165" s="322"/>
      <c r="E165" s="183">
        <v>0.02</v>
      </c>
      <c r="F165" s="96"/>
      <c r="G165" s="184" t="str">
        <f>IF(F165&gt;0,SUM(E165+F165),"")</f>
        <v/>
      </c>
      <c r="H165" s="141"/>
      <c r="I165" s="323" t="s">
        <v>1175</v>
      </c>
      <c r="J165" s="324"/>
      <c r="K165" s="325"/>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322" t="s">
        <v>1171</v>
      </c>
      <c r="C166" s="322"/>
      <c r="D166" s="322"/>
      <c r="E166" s="183">
        <v>0.02</v>
      </c>
      <c r="F166" s="96"/>
      <c r="G166" s="184" t="str">
        <f t="shared" ref="G166:G168" si="7">IF(F166&gt;0,SUM(E166+F166),"")</f>
        <v/>
      </c>
      <c r="H166" s="141"/>
      <c r="I166" s="323" t="s">
        <v>1176</v>
      </c>
      <c r="J166" s="324"/>
      <c r="K166" s="325"/>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322" t="s">
        <v>1172</v>
      </c>
      <c r="C167" s="322"/>
      <c r="D167" s="322"/>
      <c r="E167" s="183">
        <v>0.02</v>
      </c>
      <c r="F167" s="96"/>
      <c r="G167" s="184" t="str">
        <f t="shared" si="7"/>
        <v/>
      </c>
      <c r="H167" s="141"/>
      <c r="I167" s="323" t="s">
        <v>1177</v>
      </c>
      <c r="J167" s="324"/>
      <c r="K167" s="325"/>
      <c r="L167" s="183">
        <v>0.02</v>
      </c>
      <c r="M167" s="96"/>
      <c r="N167" s="184" t="str">
        <f t="shared" si="8"/>
        <v/>
      </c>
      <c r="O167" s="143"/>
    </row>
    <row r="168" spans="1:28" x14ac:dyDescent="0.3">
      <c r="A168" s="173"/>
      <c r="B168" s="322" t="s">
        <v>1173</v>
      </c>
      <c r="C168" s="322"/>
      <c r="D168" s="322"/>
      <c r="E168" s="183">
        <v>0.03</v>
      </c>
      <c r="F168" s="96"/>
      <c r="G168" s="184" t="str">
        <f t="shared" si="7"/>
        <v/>
      </c>
      <c r="H168" s="141"/>
      <c r="I168" s="323" t="s">
        <v>1178</v>
      </c>
      <c r="J168" s="324"/>
      <c r="K168" s="325"/>
      <c r="L168" s="183">
        <v>0.02</v>
      </c>
      <c r="M168" s="96"/>
      <c r="N168" s="184" t="str">
        <f t="shared" si="8"/>
        <v/>
      </c>
      <c r="O168" s="143"/>
    </row>
    <row r="169" spans="1:28" x14ac:dyDescent="0.3">
      <c r="A169" s="173"/>
      <c r="B169" s="141"/>
      <c r="C169" s="141"/>
      <c r="D169" s="141"/>
      <c r="E169" s="141"/>
      <c r="F169" s="141"/>
      <c r="G169" s="141"/>
      <c r="H169" s="141"/>
      <c r="I169" s="323" t="s">
        <v>1179</v>
      </c>
      <c r="J169" s="324"/>
      <c r="K169" s="325"/>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12" t="s">
        <v>2641</v>
      </c>
      <c r="L171" s="212"/>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4" t="s">
        <v>20</v>
      </c>
      <c r="B174" s="285"/>
      <c r="C174" s="285"/>
      <c r="D174" s="285"/>
      <c r="E174" s="285"/>
      <c r="F174" s="285"/>
      <c r="G174" s="285"/>
      <c r="H174" s="285"/>
      <c r="I174" s="285"/>
      <c r="J174" s="285"/>
      <c r="K174" s="285"/>
      <c r="L174" s="285"/>
      <c r="M174" s="285"/>
      <c r="N174" s="285"/>
      <c r="O174" s="286"/>
      <c r="P174" s="19"/>
    </row>
    <row r="175" spans="1:28" ht="15" customHeight="1" x14ac:dyDescent="0.3">
      <c r="A175" s="306" t="s">
        <v>21</v>
      </c>
      <c r="B175" s="307"/>
      <c r="C175" s="307"/>
      <c r="D175" s="307"/>
      <c r="E175" s="307"/>
      <c r="F175" s="307"/>
      <c r="G175" s="307"/>
      <c r="H175" s="307"/>
      <c r="I175" s="307"/>
      <c r="J175" s="307"/>
      <c r="K175" s="307"/>
      <c r="L175" s="307"/>
      <c r="M175" s="307"/>
      <c r="N175" s="307"/>
      <c r="O175" s="308"/>
    </row>
    <row r="176" spans="1:28" ht="15" thickBot="1" x14ac:dyDescent="0.35">
      <c r="A176" s="309"/>
      <c r="B176" s="310"/>
      <c r="C176" s="310"/>
      <c r="D176" s="310"/>
      <c r="E176" s="310"/>
      <c r="F176" s="310"/>
      <c r="G176" s="310"/>
      <c r="H176" s="310"/>
      <c r="I176" s="310"/>
      <c r="J176" s="310"/>
      <c r="K176" s="310"/>
      <c r="L176" s="310"/>
      <c r="M176" s="310"/>
      <c r="N176" s="310"/>
      <c r="O176" s="311"/>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326" t="s">
        <v>2649</v>
      </c>
      <c r="C178" s="326"/>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4" t="s">
        <v>32</v>
      </c>
      <c r="B183" s="285"/>
      <c r="C183" s="285"/>
      <c r="D183" s="285"/>
      <c r="E183" s="285"/>
      <c r="F183" s="285"/>
      <c r="G183" s="285"/>
      <c r="H183" s="285"/>
      <c r="I183" s="285"/>
      <c r="J183" s="285"/>
      <c r="K183" s="285"/>
      <c r="L183" s="285"/>
      <c r="M183" s="285"/>
      <c r="N183" s="285"/>
      <c r="O183" s="286"/>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327" t="s">
        <v>2688</v>
      </c>
      <c r="C185" s="327"/>
      <c r="D185" s="327"/>
      <c r="E185" s="327"/>
      <c r="F185" s="327"/>
      <c r="G185" s="327"/>
      <c r="H185" s="327"/>
      <c r="I185" s="327"/>
      <c r="J185" s="327"/>
      <c r="K185" s="327"/>
      <c r="L185" s="327"/>
      <c r="M185" s="327"/>
      <c r="N185" s="327"/>
      <c r="O185" s="143"/>
    </row>
    <row r="186" spans="1:20" x14ac:dyDescent="0.3">
      <c r="A186" s="173"/>
      <c r="B186" s="328"/>
      <c r="C186" s="328"/>
      <c r="D186" s="328"/>
      <c r="E186" s="328"/>
      <c r="F186" s="328"/>
      <c r="G186" s="328"/>
      <c r="H186" s="328"/>
      <c r="I186" s="328"/>
      <c r="J186" s="328"/>
      <c r="K186" s="328"/>
      <c r="L186" s="328"/>
      <c r="M186" s="328"/>
      <c r="N186" s="328"/>
      <c r="O186" s="143"/>
    </row>
    <row r="187" spans="1:20" x14ac:dyDescent="0.3">
      <c r="A187" s="173"/>
      <c r="B187" s="329" t="s">
        <v>2689</v>
      </c>
      <c r="C187" s="330"/>
      <c r="D187" s="330"/>
      <c r="E187" s="330"/>
      <c r="F187" s="330"/>
      <c r="G187" s="330"/>
      <c r="H187" s="330"/>
      <c r="I187" s="330"/>
      <c r="J187" s="330"/>
      <c r="K187" s="330"/>
      <c r="L187" s="330"/>
      <c r="M187" s="330"/>
      <c r="N187" s="330"/>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68" t="s">
        <v>2708</v>
      </c>
      <c r="D2" s="269"/>
      <c r="E2" s="269"/>
      <c r="F2" s="269"/>
      <c r="G2" s="269"/>
      <c r="H2" s="269"/>
      <c r="I2" s="269"/>
      <c r="J2" s="269"/>
      <c r="K2" s="269"/>
      <c r="L2" s="252" t="s">
        <v>2653</v>
      </c>
      <c r="M2" s="252"/>
      <c r="N2" s="262" t="s">
        <v>2654</v>
      </c>
      <c r="O2" s="263"/>
    </row>
    <row r="3" spans="1:20" ht="33" customHeight="1" x14ac:dyDescent="0.3">
      <c r="A3" s="9"/>
      <c r="B3" s="8"/>
      <c r="C3" s="270"/>
      <c r="D3" s="271"/>
      <c r="E3" s="271"/>
      <c r="F3" s="271"/>
      <c r="G3" s="271"/>
      <c r="H3" s="271"/>
      <c r="I3" s="271"/>
      <c r="J3" s="271"/>
      <c r="K3" s="271"/>
      <c r="L3" s="264" t="s">
        <v>1</v>
      </c>
      <c r="M3" s="264"/>
      <c r="N3" s="264" t="s">
        <v>2655</v>
      </c>
      <c r="O3" s="265"/>
    </row>
    <row r="4" spans="1:20" ht="24.75" customHeight="1" thickBot="1" x14ac:dyDescent="0.35">
      <c r="A4" s="10"/>
      <c r="B4" s="12"/>
      <c r="C4" s="272"/>
      <c r="D4" s="273"/>
      <c r="E4" s="273"/>
      <c r="F4" s="273"/>
      <c r="G4" s="273"/>
      <c r="H4" s="273"/>
      <c r="I4" s="273"/>
      <c r="J4" s="273"/>
      <c r="K4" s="273"/>
      <c r="L4" s="266" t="s">
        <v>0</v>
      </c>
      <c r="M4" s="266"/>
      <c r="N4" s="266"/>
      <c r="O4" s="267"/>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3" t="s">
        <v>2651</v>
      </c>
      <c r="B6" s="214"/>
      <c r="C6" s="214"/>
      <c r="D6" s="214"/>
      <c r="E6" s="214"/>
      <c r="F6" s="214"/>
      <c r="G6" s="214"/>
      <c r="H6" s="214"/>
      <c r="I6" s="214"/>
      <c r="J6" s="214"/>
      <c r="K6" s="214"/>
      <c r="L6" s="214"/>
      <c r="M6" s="214"/>
      <c r="N6" s="214"/>
      <c r="O6" s="215"/>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57"/>
      <c r="F8" s="257"/>
      <c r="G8" s="257"/>
      <c r="H8" s="256"/>
      <c r="I8" s="256"/>
      <c r="J8" s="54"/>
      <c r="K8" s="105"/>
      <c r="L8" s="41"/>
      <c r="M8" s="41"/>
      <c r="N8" s="41"/>
      <c r="O8" s="48"/>
    </row>
    <row r="9" spans="1:20" ht="30.75" customHeight="1" x14ac:dyDescent="0.3">
      <c r="A9" s="47"/>
      <c r="B9" s="106"/>
      <c r="C9" s="53"/>
      <c r="D9" s="53"/>
      <c r="E9" s="257"/>
      <c r="F9" s="257"/>
      <c r="G9" s="257"/>
      <c r="H9" s="256"/>
      <c r="I9" s="256"/>
      <c r="J9" s="54"/>
      <c r="K9" s="105"/>
      <c r="L9" s="41"/>
      <c r="M9" s="41"/>
      <c r="N9" s="41"/>
      <c r="O9" s="48"/>
    </row>
    <row r="10" spans="1:20" ht="30.75" customHeight="1" x14ac:dyDescent="0.3">
      <c r="A10" s="47"/>
      <c r="B10" s="53"/>
      <c r="C10" s="53"/>
      <c r="D10" s="53"/>
      <c r="E10" s="257"/>
      <c r="F10" s="257"/>
      <c r="G10" s="257"/>
      <c r="H10" s="256"/>
      <c r="I10" s="256"/>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50" t="s">
        <v>10</v>
      </c>
      <c r="M15" s="250"/>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3" t="s">
        <v>23</v>
      </c>
      <c r="B17" s="214"/>
      <c r="C17" s="214"/>
      <c r="D17" s="214"/>
      <c r="E17" s="214"/>
      <c r="F17" s="214"/>
      <c r="G17" s="214"/>
      <c r="H17" s="213" t="s">
        <v>14</v>
      </c>
      <c r="I17" s="214"/>
      <c r="J17" s="214"/>
      <c r="K17" s="214"/>
      <c r="L17" s="214"/>
      <c r="M17" s="214"/>
      <c r="N17" s="214"/>
      <c r="O17" s="215"/>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61"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61"/>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4" t="s">
        <v>3</v>
      </c>
      <c r="C37" s="274"/>
      <c r="D37" s="274"/>
      <c r="E37" s="274"/>
      <c r="F37" s="274"/>
      <c r="G37" s="5"/>
      <c r="H37" s="253" t="s">
        <v>4</v>
      </c>
      <c r="I37" s="254"/>
      <c r="J37" s="254"/>
      <c r="K37" s="254"/>
      <c r="L37" s="254"/>
      <c r="M37" s="254"/>
      <c r="N37" s="254"/>
      <c r="O37" s="255"/>
    </row>
    <row r="38" spans="1:16" ht="21" customHeight="1" x14ac:dyDescent="0.3">
      <c r="A38" s="9"/>
      <c r="B38" s="283" t="e">
        <f>VLOOKUP(B20,EAS!A2:B1439,2,0)</f>
        <v>#N/A</v>
      </c>
      <c r="C38" s="283"/>
      <c r="D38" s="283"/>
      <c r="E38" s="283"/>
      <c r="F38" s="283"/>
      <c r="G38" s="5"/>
      <c r="H38" s="276"/>
      <c r="I38" s="277"/>
      <c r="J38" s="277"/>
      <c r="K38" s="277"/>
      <c r="L38" s="277"/>
      <c r="M38" s="277"/>
      <c r="N38" s="277"/>
      <c r="O38" s="278"/>
    </row>
    <row r="39" spans="1:16" ht="21" customHeight="1" x14ac:dyDescent="0.3">
      <c r="A39" s="9"/>
      <c r="B39" s="283"/>
      <c r="C39" s="283"/>
      <c r="D39" s="283"/>
      <c r="E39" s="283"/>
      <c r="F39" s="283"/>
      <c r="G39" s="5"/>
      <c r="H39" s="276"/>
      <c r="I39" s="277"/>
      <c r="J39" s="277"/>
      <c r="K39" s="277"/>
      <c r="L39" s="277"/>
      <c r="M39" s="277"/>
      <c r="N39" s="277"/>
      <c r="O39" s="278"/>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4" t="s">
        <v>5</v>
      </c>
      <c r="B42" s="285"/>
      <c r="C42" s="285"/>
      <c r="D42" s="285"/>
      <c r="E42" s="285"/>
      <c r="F42" s="285"/>
      <c r="G42" s="285"/>
      <c r="H42" s="285"/>
      <c r="I42" s="285"/>
      <c r="J42" s="285"/>
      <c r="K42" s="285"/>
      <c r="L42" s="285"/>
      <c r="M42" s="285"/>
      <c r="N42" s="285"/>
      <c r="O42" s="286"/>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280" t="s">
        <v>6</v>
      </c>
      <c r="B44" s="281"/>
      <c r="C44" s="281"/>
      <c r="D44" s="281"/>
      <c r="E44" s="281"/>
      <c r="F44" s="281"/>
      <c r="G44" s="281"/>
      <c r="H44" s="281"/>
      <c r="I44" s="281"/>
      <c r="J44" s="281"/>
      <c r="K44" s="281"/>
      <c r="L44" s="281"/>
      <c r="M44" s="281"/>
      <c r="N44" s="281"/>
      <c r="O44" s="282"/>
      <c r="P44" s="19"/>
    </row>
    <row r="45" spans="1:16" ht="15" customHeight="1" x14ac:dyDescent="0.3">
      <c r="A45" s="287" t="s">
        <v>2709</v>
      </c>
      <c r="B45" s="288"/>
      <c r="C45" s="288"/>
      <c r="D45" s="288"/>
      <c r="E45" s="288"/>
      <c r="F45" s="288"/>
      <c r="G45" s="288"/>
      <c r="H45" s="288"/>
      <c r="I45" s="288"/>
      <c r="J45" s="288"/>
      <c r="K45" s="288"/>
      <c r="L45" s="288"/>
      <c r="M45" s="288"/>
      <c r="N45" s="288"/>
      <c r="O45" s="289"/>
    </row>
    <row r="46" spans="1:16" x14ac:dyDescent="0.3">
      <c r="A46" s="290"/>
      <c r="B46" s="291"/>
      <c r="C46" s="291"/>
      <c r="D46" s="291"/>
      <c r="E46" s="291"/>
      <c r="F46" s="291"/>
      <c r="G46" s="291"/>
      <c r="H46" s="291"/>
      <c r="I46" s="291"/>
      <c r="J46" s="291"/>
      <c r="K46" s="291"/>
      <c r="L46" s="291"/>
      <c r="M46" s="291"/>
      <c r="N46" s="291"/>
      <c r="O46" s="292"/>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280" t="s">
        <v>2646</v>
      </c>
      <c r="B96" s="281"/>
      <c r="C96" s="281"/>
      <c r="D96" s="281"/>
      <c r="E96" s="281"/>
      <c r="F96" s="281"/>
      <c r="G96" s="281"/>
      <c r="H96" s="281"/>
      <c r="I96" s="281"/>
      <c r="J96" s="281"/>
      <c r="K96" s="281"/>
      <c r="L96" s="281"/>
      <c r="M96" s="281"/>
      <c r="N96" s="281"/>
      <c r="O96" s="282"/>
      <c r="P96" s="19"/>
    </row>
    <row r="97" spans="1:16" ht="15" customHeight="1" x14ac:dyDescent="0.3">
      <c r="A97" s="287" t="s">
        <v>2710</v>
      </c>
      <c r="B97" s="288"/>
      <c r="C97" s="288"/>
      <c r="D97" s="288"/>
      <c r="E97" s="288"/>
      <c r="F97" s="288"/>
      <c r="G97" s="288"/>
      <c r="H97" s="288"/>
      <c r="I97" s="288"/>
      <c r="J97" s="288"/>
      <c r="K97" s="288"/>
      <c r="L97" s="288"/>
      <c r="M97" s="288"/>
      <c r="N97" s="288"/>
      <c r="O97" s="289"/>
    </row>
    <row r="98" spans="1:16" x14ac:dyDescent="0.3">
      <c r="A98" s="290"/>
      <c r="B98" s="291"/>
      <c r="C98" s="291"/>
      <c r="D98" s="291"/>
      <c r="E98" s="291"/>
      <c r="F98" s="291"/>
      <c r="G98" s="291"/>
      <c r="H98" s="291"/>
      <c r="I98" s="291"/>
      <c r="J98" s="291"/>
      <c r="K98" s="291"/>
      <c r="L98" s="291"/>
      <c r="M98" s="291"/>
      <c r="N98" s="291"/>
      <c r="O98" s="292"/>
    </row>
    <row r="99" spans="1:16" s="120" customFormat="1" ht="26.25" customHeight="1" x14ac:dyDescent="0.3">
      <c r="A99" s="158"/>
      <c r="B99" s="158"/>
      <c r="C99" s="158"/>
      <c r="D99" s="158"/>
      <c r="E99" s="158"/>
      <c r="F99" s="158"/>
      <c r="G99" s="158"/>
      <c r="H99" s="158"/>
      <c r="I99" s="293" t="s">
        <v>11</v>
      </c>
      <c r="J99" s="294"/>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4" t="s">
        <v>15</v>
      </c>
      <c r="B149" s="285"/>
      <c r="C149" s="285"/>
      <c r="D149" s="285"/>
      <c r="E149" s="286"/>
      <c r="F149" s="285" t="s">
        <v>17</v>
      </c>
      <c r="G149" s="285"/>
      <c r="H149" s="285"/>
      <c r="I149" s="284" t="s">
        <v>18</v>
      </c>
      <c r="J149" s="285"/>
      <c r="K149" s="285"/>
      <c r="L149" s="285"/>
      <c r="M149" s="285"/>
      <c r="N149" s="285"/>
      <c r="O149" s="286"/>
      <c r="P149" s="19"/>
    </row>
    <row r="150" spans="1:21" ht="51.75" customHeight="1" x14ac:dyDescent="0.3">
      <c r="A150" s="229" t="s">
        <v>2717</v>
      </c>
      <c r="B150" s="230"/>
      <c r="C150" s="230"/>
      <c r="D150" s="230"/>
      <c r="E150" s="231"/>
      <c r="F150" s="232" t="s">
        <v>2718</v>
      </c>
      <c r="G150" s="232"/>
      <c r="H150" s="232"/>
      <c r="I150" s="295" t="s">
        <v>2643</v>
      </c>
      <c r="J150" s="296"/>
      <c r="K150" s="296"/>
      <c r="L150" s="296"/>
      <c r="M150" s="296"/>
      <c r="N150" s="296"/>
      <c r="O150" s="297"/>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298" t="s">
        <v>2626</v>
      </c>
      <c r="C152" s="298"/>
      <c r="D152" s="298"/>
      <c r="E152" s="143"/>
      <c r="F152" s="141"/>
      <c r="G152" s="299" t="s">
        <v>2626</v>
      </c>
      <c r="H152" s="299"/>
      <c r="I152" s="300" t="s">
        <v>1167</v>
      </c>
      <c r="J152" s="301"/>
      <c r="K152" s="301"/>
      <c r="L152" s="301"/>
      <c r="M152" s="301"/>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02" t="s">
        <v>2656</v>
      </c>
      <c r="J154" s="303"/>
      <c r="K154" s="303"/>
      <c r="L154" s="303"/>
      <c r="M154" s="303"/>
      <c r="N154" s="303"/>
      <c r="O154" s="304"/>
      <c r="Q154" s="118" t="s">
        <v>17</v>
      </c>
      <c r="U154" s="123">
        <f>D154</f>
        <v>0</v>
      </c>
    </row>
    <row r="155" spans="1:21" x14ac:dyDescent="0.3">
      <c r="A155" s="173"/>
      <c r="B155" s="305" t="s">
        <v>2712</v>
      </c>
      <c r="C155" s="305"/>
      <c r="D155" s="305"/>
      <c r="E155" s="143"/>
      <c r="F155" s="141"/>
      <c r="G155" s="149"/>
      <c r="H155" s="175" t="s">
        <v>2711</v>
      </c>
      <c r="I155" s="302"/>
      <c r="J155" s="303"/>
      <c r="K155" s="303"/>
      <c r="L155" s="303"/>
      <c r="M155" s="303"/>
      <c r="N155" s="303"/>
      <c r="O155" s="304"/>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4" t="s">
        <v>26</v>
      </c>
      <c r="B159" s="285"/>
      <c r="C159" s="285"/>
      <c r="D159" s="285"/>
      <c r="E159" s="285"/>
      <c r="F159" s="285"/>
      <c r="G159" s="285"/>
      <c r="H159" s="285"/>
      <c r="I159" s="285"/>
      <c r="J159" s="285"/>
      <c r="K159" s="285"/>
      <c r="L159" s="285"/>
      <c r="M159" s="285"/>
      <c r="N159" s="285"/>
      <c r="O159" s="286"/>
      <c r="P159" s="19"/>
    </row>
    <row r="160" spans="1:21" ht="15" customHeight="1" x14ac:dyDescent="0.3">
      <c r="A160" s="306" t="s">
        <v>1169</v>
      </c>
      <c r="B160" s="307"/>
      <c r="C160" s="307"/>
      <c r="D160" s="307"/>
      <c r="E160" s="307"/>
      <c r="F160" s="307"/>
      <c r="G160" s="307"/>
      <c r="H160" s="307"/>
      <c r="I160" s="307"/>
      <c r="J160" s="307"/>
      <c r="K160" s="307"/>
      <c r="L160" s="307"/>
      <c r="M160" s="307"/>
      <c r="N160" s="307"/>
      <c r="O160" s="308"/>
    </row>
    <row r="161" spans="1:28" ht="15" thickBot="1" x14ac:dyDescent="0.35">
      <c r="A161" s="309"/>
      <c r="B161" s="310"/>
      <c r="C161" s="310"/>
      <c r="D161" s="310"/>
      <c r="E161" s="310"/>
      <c r="F161" s="310"/>
      <c r="G161" s="310"/>
      <c r="H161" s="310"/>
      <c r="I161" s="310"/>
      <c r="J161" s="310"/>
      <c r="K161" s="310"/>
      <c r="L161" s="310"/>
      <c r="M161" s="310"/>
      <c r="N161" s="310"/>
      <c r="O161" s="311"/>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312" t="s">
        <v>1168</v>
      </c>
      <c r="C163" s="312"/>
      <c r="D163" s="312"/>
      <c r="E163" s="312"/>
      <c r="F163" s="312"/>
      <c r="G163" s="312"/>
      <c r="H163" s="181"/>
      <c r="I163" s="313" t="s">
        <v>1180</v>
      </c>
      <c r="J163" s="314"/>
      <c r="K163" s="314"/>
      <c r="L163" s="314"/>
      <c r="M163" s="314"/>
      <c r="N163" s="315"/>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16" t="s">
        <v>19</v>
      </c>
      <c r="C164" s="317"/>
      <c r="D164" s="318"/>
      <c r="E164" s="313" t="s">
        <v>2628</v>
      </c>
      <c r="F164" s="314"/>
      <c r="G164" s="315"/>
      <c r="H164" s="141"/>
      <c r="I164" s="316" t="s">
        <v>19</v>
      </c>
      <c r="J164" s="317"/>
      <c r="K164" s="318"/>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19"/>
      <c r="C165" s="320"/>
      <c r="D165" s="321"/>
      <c r="E165" s="182" t="s">
        <v>2629</v>
      </c>
      <c r="F165" s="182" t="s">
        <v>2630</v>
      </c>
      <c r="G165" s="182" t="s">
        <v>2631</v>
      </c>
      <c r="H165" s="141"/>
      <c r="I165" s="319"/>
      <c r="J165" s="320"/>
      <c r="K165" s="321"/>
      <c r="L165" s="182" t="s">
        <v>2629</v>
      </c>
      <c r="M165" s="182" t="s">
        <v>2630</v>
      </c>
      <c r="N165" s="182" t="s">
        <v>2631</v>
      </c>
      <c r="O165" s="143"/>
    </row>
    <row r="166" spans="1:28" x14ac:dyDescent="0.3">
      <c r="A166" s="173"/>
      <c r="B166" s="322" t="s">
        <v>1170</v>
      </c>
      <c r="C166" s="322"/>
      <c r="D166" s="322"/>
      <c r="E166" s="183">
        <v>0.02</v>
      </c>
      <c r="F166" s="96"/>
      <c r="G166" s="184" t="str">
        <f>IF(F166&gt;0,SUM(E166+F166),"")</f>
        <v/>
      </c>
      <c r="H166" s="141"/>
      <c r="I166" s="323" t="s">
        <v>1175</v>
      </c>
      <c r="J166" s="324"/>
      <c r="K166" s="325"/>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322" t="s">
        <v>1171</v>
      </c>
      <c r="C167" s="322"/>
      <c r="D167" s="322"/>
      <c r="E167" s="183">
        <v>0.02</v>
      </c>
      <c r="F167" s="96"/>
      <c r="G167" s="184" t="str">
        <f t="shared" ref="G167:G169" si="5">IF(F167&gt;0,SUM(E167+F167),"")</f>
        <v/>
      </c>
      <c r="H167" s="141"/>
      <c r="I167" s="323" t="s">
        <v>1176</v>
      </c>
      <c r="J167" s="324"/>
      <c r="K167" s="325"/>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322" t="s">
        <v>1172</v>
      </c>
      <c r="C168" s="322"/>
      <c r="D168" s="322"/>
      <c r="E168" s="183">
        <v>0.02</v>
      </c>
      <c r="F168" s="96"/>
      <c r="G168" s="184" t="str">
        <f t="shared" si="5"/>
        <v/>
      </c>
      <c r="H168" s="141"/>
      <c r="I168" s="323" t="s">
        <v>1177</v>
      </c>
      <c r="J168" s="324"/>
      <c r="K168" s="325"/>
      <c r="L168" s="183">
        <v>0.02</v>
      </c>
      <c r="M168" s="96"/>
      <c r="N168" s="184" t="str">
        <f t="shared" si="6"/>
        <v/>
      </c>
      <c r="O168" s="143"/>
    </row>
    <row r="169" spans="1:28" x14ac:dyDescent="0.3">
      <c r="A169" s="173"/>
      <c r="B169" s="322" t="s">
        <v>1173</v>
      </c>
      <c r="C169" s="322"/>
      <c r="D169" s="322"/>
      <c r="E169" s="183">
        <v>0.03</v>
      </c>
      <c r="F169" s="96"/>
      <c r="G169" s="184" t="str">
        <f t="shared" si="5"/>
        <v/>
      </c>
      <c r="H169" s="141"/>
      <c r="I169" s="323" t="s">
        <v>1178</v>
      </c>
      <c r="J169" s="324"/>
      <c r="K169" s="325"/>
      <c r="L169" s="183">
        <v>0.02</v>
      </c>
      <c r="M169" s="96"/>
      <c r="N169" s="184" t="str">
        <f t="shared" si="6"/>
        <v/>
      </c>
      <c r="O169" s="143"/>
    </row>
    <row r="170" spans="1:28" x14ac:dyDescent="0.3">
      <c r="A170" s="173"/>
      <c r="B170" s="141"/>
      <c r="C170" s="141"/>
      <c r="D170" s="141"/>
      <c r="E170" s="141"/>
      <c r="F170" s="141"/>
      <c r="G170" s="141"/>
      <c r="H170" s="141"/>
      <c r="I170" s="323" t="s">
        <v>1179</v>
      </c>
      <c r="J170" s="324"/>
      <c r="K170" s="325"/>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12" t="s">
        <v>2641</v>
      </c>
      <c r="L172" s="212"/>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4" t="s">
        <v>20</v>
      </c>
      <c r="B175" s="285"/>
      <c r="C175" s="285"/>
      <c r="D175" s="285"/>
      <c r="E175" s="285"/>
      <c r="F175" s="285"/>
      <c r="G175" s="285"/>
      <c r="H175" s="285"/>
      <c r="I175" s="285"/>
      <c r="J175" s="285"/>
      <c r="K175" s="285"/>
      <c r="L175" s="285"/>
      <c r="M175" s="285"/>
      <c r="N175" s="285"/>
      <c r="O175" s="286"/>
      <c r="P175" s="19"/>
    </row>
    <row r="176" spans="1:28" ht="15" customHeight="1" x14ac:dyDescent="0.3">
      <c r="A176" s="306" t="s">
        <v>21</v>
      </c>
      <c r="B176" s="307"/>
      <c r="C176" s="307"/>
      <c r="D176" s="307"/>
      <c r="E176" s="307"/>
      <c r="F176" s="307"/>
      <c r="G176" s="307"/>
      <c r="H176" s="307"/>
      <c r="I176" s="307"/>
      <c r="J176" s="307"/>
      <c r="K176" s="307"/>
      <c r="L176" s="307"/>
      <c r="M176" s="307"/>
      <c r="N176" s="307"/>
      <c r="O176" s="308"/>
    </row>
    <row r="177" spans="1:20" ht="15" thickBot="1" x14ac:dyDescent="0.35">
      <c r="A177" s="309"/>
      <c r="B177" s="310"/>
      <c r="C177" s="310"/>
      <c r="D177" s="310"/>
      <c r="E177" s="310"/>
      <c r="F177" s="310"/>
      <c r="G177" s="310"/>
      <c r="H177" s="310"/>
      <c r="I177" s="310"/>
      <c r="J177" s="310"/>
      <c r="K177" s="310"/>
      <c r="L177" s="310"/>
      <c r="M177" s="310"/>
      <c r="N177" s="310"/>
      <c r="O177" s="311"/>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326" t="s">
        <v>2649</v>
      </c>
      <c r="C179" s="326"/>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4" t="s">
        <v>32</v>
      </c>
      <c r="B184" s="285"/>
      <c r="C184" s="285"/>
      <c r="D184" s="285"/>
      <c r="E184" s="285"/>
      <c r="F184" s="285"/>
      <c r="G184" s="285"/>
      <c r="H184" s="285"/>
      <c r="I184" s="285"/>
      <c r="J184" s="285"/>
      <c r="K184" s="285"/>
      <c r="L184" s="285"/>
      <c r="M184" s="285"/>
      <c r="N184" s="285"/>
      <c r="O184" s="286"/>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327" t="s">
        <v>2688</v>
      </c>
      <c r="C186" s="327"/>
      <c r="D186" s="327"/>
      <c r="E186" s="327"/>
      <c r="F186" s="327"/>
      <c r="G186" s="327"/>
      <c r="H186" s="327"/>
      <c r="I186" s="327"/>
      <c r="J186" s="327"/>
      <c r="K186" s="327"/>
      <c r="L186" s="327"/>
      <c r="M186" s="327"/>
      <c r="N186" s="327"/>
      <c r="O186" s="143"/>
    </row>
    <row r="187" spans="1:20" x14ac:dyDescent="0.3">
      <c r="A187" s="173"/>
      <c r="B187" s="328"/>
      <c r="C187" s="328"/>
      <c r="D187" s="328"/>
      <c r="E187" s="328"/>
      <c r="F187" s="328"/>
      <c r="G187" s="328"/>
      <c r="H187" s="328"/>
      <c r="I187" s="328"/>
      <c r="J187" s="328"/>
      <c r="K187" s="328"/>
      <c r="L187" s="328"/>
      <c r="M187" s="328"/>
      <c r="N187" s="328"/>
      <c r="O187" s="143"/>
    </row>
    <row r="188" spans="1:20" x14ac:dyDescent="0.3">
      <c r="A188" s="173"/>
      <c r="B188" s="329" t="s">
        <v>2689</v>
      </c>
      <c r="C188" s="330"/>
      <c r="D188" s="330"/>
      <c r="E188" s="330"/>
      <c r="F188" s="330"/>
      <c r="G188" s="330"/>
      <c r="H188" s="330"/>
      <c r="I188" s="330"/>
      <c r="J188" s="330"/>
      <c r="K188" s="330"/>
      <c r="L188" s="330"/>
      <c r="M188" s="330"/>
      <c r="N188" s="330"/>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2020-12-29T20:20:40Z</dcterms:modified>
</cp:coreProperties>
</file>