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<sst xmlns="http://schemas.openxmlformats.org/spreadsheetml/2006/main" count="3994" uniqueCount="2745">
  <si>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</si>
  <si>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</si>
  <si>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</si>
  <si>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</si>
  <si>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</si>
  <si>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</si>
  <si>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</si>
  <si>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</si>
  <si>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</si>
  <si>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</si>
  <si>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</si>
  <si>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</si>
  <si>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</si>
  <si>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</si>
  <si>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</si>
  <si>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</si>
  <si>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</si>
  <si>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</si>
  <si>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</si>
  <si>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</si>
  <si>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</si>
  <si>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</si>
  <si>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</si>
  <si>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</si>
  <si>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</si>
  <si>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</si>
  <si>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</si>
  <si>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</si>
  <si>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</si>
  <si>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</si>
  <si>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</si>
  <si>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</si>
  <si>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</si>
  <si>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</si>
  <si>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</si>
  <si>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</si>
  <si>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</si>
  <si>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</si>
  <si>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</si>
  <si>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</si>
  <si>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</si>
  <si>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</si>
  <si>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</si>
  <si>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</si>
  <si>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</si>
  <si>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</si>
  <si>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</si>
  <si>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</si>
  <si>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</si>
  <si>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</si>
  <si>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</si>
  <si>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</si>
  <si>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</si>
  <si>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</si>
  <si>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</si>
  <si>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</si>
  <si>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</si>
  <si>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</si>
  <si>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</si>
  <si>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</si>
  <si>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</si>
  <si>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</si>
  <si>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</si>
  <si>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</si>
  <si>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</si>
  <si>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</si>
  <si>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</si>
  <si>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</si>
  <si>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</si>
  <si>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</si>
  <si>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</si>
  <si>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</si>
  <si>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</si>
  <si>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</si>
  <si>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</si>
  <si>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</si>
  <si>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</si>
  <si>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</si>
  <si>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</si>
  <si>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</si>
  <si>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</si>
  <si>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</si>
  <si>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</si>
  <si>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</si>
  <si>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</si>
  <si>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</si>
  <si>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</si>
  <si>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</si>
  <si>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</si>
  <si>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</si>
  <si>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</si>
  <si>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</si>
  <si>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</si>
  <si>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</si>
  <si>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</si>
  <si>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</si>
  <si>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</si>
  <si>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</si>
  <si>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</si>
  <si>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</si>
  <si>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</si>
  <si>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</si>
  <si>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</si>
  <si>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</si>
  <si>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</si>
  <si>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</si>
  <si>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</si>
  <si>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</si>
  <si>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</si>
  <si>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</si>
  <si>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</si>
  <si>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</si>
  <si>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</si>
  <si>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</si>
  <si>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</si>
  <si>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</si>
  <si>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</si>
  <si>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</si>
  <si>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</si>
  <si>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</si>
  <si>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</si>
  <si>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</si>
  <si>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</si>
  <si>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</si>
  <si>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</si>
  <si>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</si>
  <si>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</si>
  <si>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</si>
  <si>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</si>
  <si>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</si>
  <si>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</si>
  <si>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</si>
  <si>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</si>
  <si>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</si>
  <si>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</si>
  <si>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</si>
  <si>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</si>
  <si>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</si>
  <si>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</si>
  <si>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</si>
  <si>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</si>
  <si>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</si>
  <si>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</si>
  <si>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</si>
  <si>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</si>
  <si>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</si>
  <si>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</si>
  <si>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</si>
  <si>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</si>
  <si>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</si>
  <si>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</si>
  <si>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</si>
  <si>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</si>
  <si>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</si>
  <si>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</si>
  <si>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</si>
  <si>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</si>
  <si>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</si>
  <si>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</si>
  <si>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</si>
  <si>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</si>
  <si>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</si>
  <si>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</si>
  <si>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</si>
  <si>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</si>
  <si>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</si>
  <si>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</si>
  <si>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</si>
  <si>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</si>
  <si>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</si>
  <si>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</si>
  <si>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</si>
  <si>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</si>
  <si>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</si>
  <si>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</si>
  <si>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</si>
  <si>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</si>
  <si>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</si>
  <si>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</si>
  <si>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</si>
  <si>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</si>
  <si>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</si>
  <si>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</si>
  <si>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</si>
  <si>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</si>
  <si>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</si>
  <si>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</si>
  <si>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</si>
  <si>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</si>
  <si>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</si>
  <si>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</si>
  <si>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</si>
  <si>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</si>
  <si>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</si>
  <si>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</si>
  <si>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</si>
  <si>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</si>
  <si>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</si>
  <si>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</si>
  <si>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</si>
  <si>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</si>
  <si>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</si>
  <si>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</si>
  <si>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</si>
  <si>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</si>
  <si>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</si>
  <si>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</si>
  <si>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</si>
  <si>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</si>
  <si>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</si>
  <si>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</si>
  <si>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</si>
  <si>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</si>
  <si>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</si>
  <si>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</si>
  <si>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</si>
  <si>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</si>
  <si>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</si>
  <si>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</si>
  <si>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</si>
  <si>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</si>
  <si>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</si>
  <si>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</si>
  <si>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</si>
  <si>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</si>
  <si>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</si>
  <si>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</si>
  <si>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</si>
  <si>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</si>
  <si>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</si>
  <si>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</si>
  <si>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</si>
  <si>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</si>
  <si>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</si>
  <si>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</si>
  <si>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</si>
  <si>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</si>
  <si>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</si>
  <si>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</si>
  <si>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</si>
  <si>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</si>
  <si>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</si>
  <si>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</si>
  <si>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</si>
  <si>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</si>
  <si>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</si>
  <si>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</si>
  <si>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</si>
  <si>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</si>
  <si>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</si>
  <si>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</si>
  <si>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</si>
  <si>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</si>
  <si>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</si>
  <si>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</si>
  <si>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</si>
  <si>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</si>
  <si>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</si>
  <si>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</si>
  <si>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</si>
  <si>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</si>
  <si>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</si>
  <si>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</si>
  <si>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</si>
  <si>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</si>
  <si>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</si>
  <si>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</si>
  <si>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</si>
  <si>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</si>
  <si>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</si>
  <si>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</si>
  <si>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</si>
  <si>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</si>
  <si>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</si>
  <si>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</si>
  <si>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</si>
  <si>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</si>
  <si>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</si>
  <si>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</si>
  <si>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</si>
  <si>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</si>
  <si>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</si>
  <si>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</si>
  <si>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</si>
  <si>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</si>
  <si>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</si>
  <si>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</si>
  <si>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</si>
  <si>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</si>
  <si>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</si>
  <si>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</si>
  <si>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</si>
  <si>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</si>
  <si>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</si>
  <si>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</si>
  <si>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</si>
  <si>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</si>
  <si>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</si>
  <si>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</si>
  <si>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</si>
  <si>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</si>
  <si>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</si>
  <si>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</si>
  <si>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</si>
  <si>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</si>
  <si>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</si>
  <si>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</si>
  <si>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</si>
  <si>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</si>
  <si>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</si>
  <si>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</si>
  <si>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</si>
  <si>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</si>
  <si>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</si>
  <si>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</si>
  <si>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</si>
  <si>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</si>
  <si>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</si>
  <si>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</si>
  <si>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</si>
  <si>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</si>
  <si>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</si>
  <si>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</si>
  <si>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</si>
  <si>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</si>
  <si>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</si>
  <si>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</si>
  <si>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</si>
  <si>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</si>
  <si>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</si>
  <si>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</si>
  <si>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</si>
  <si>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</si>
  <si>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</si>
  <si>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</si>
  <si>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</si>
  <si>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</si>
  <si>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</si>
  <si>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</si>
  <si>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</si>
  <si>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</si>
  <si>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</si>
  <si>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</si>
  <si>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</si>
  <si>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</si>
  <si>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</si>
  <si>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</si>
  <si>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</si>
  <si>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</si>
  <si>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</si>
  <si>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</si>
  <si>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</si>
  <si>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</si>
  <si>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</si>
  <si>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</si>
  <si>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</si>
  <si>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</si>
  <si>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</si>
  <si>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</si>
  <si>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</si>
  <si>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</si>
  <si>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</si>
  <si>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</si>
  <si>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</si>
  <si>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</si>
  <si>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</si>
  <si>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</si>
  <si>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</si>
  <si>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</si>
  <si>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</si>
  <si>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</si>
  <si>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</si>
  <si>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</si>
  <si>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</si>
  <si>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</si>
  <si>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</si>
  <si>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</si>
  <si>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</si>
  <si>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</si>
  <si>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</si>
  <si>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</si>
  <si>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</si>
  <si>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</si>
  <si>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</si>
  <si>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</si>
  <si>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</si>
  <si>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</si>
  <si>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</si>
  <si>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</si>
  <si>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</si>
  <si>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</si>
  <si>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</si>
  <si>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</si>
  <si>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</si>
  <si>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</si>
  <si>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</si>
  <si>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</si>
  <si>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</si>
  <si>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</si>
  <si>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</si>
  <si>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</si>
  <si>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</si>
  <si>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</si>
  <si>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</si>
  <si>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</si>
  <si>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</si>
  <si>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</si>
  <si>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</si>
  <si>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</si>
  <si>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</si>
  <si>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</si>
  <si>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</si>
  <si>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</si>
  <si>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</si>
  <si>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</si>
  <si>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</si>
  <si>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</si>
  <si>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</si>
  <si>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</si>
  <si>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</si>
  <si>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</si>
  <si>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</si>
  <si>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</si>
  <si>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</si>
  <si>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</si>
  <si>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</si>
  <si>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</si>
  <si>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</si>
  <si>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</si>
  <si>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</si>
  <si>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</si>
  <si>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</si>
  <si>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</si>
  <si>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</si>
  <si>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</si>
  <si>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</si>
  <si>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</si>
  <si>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</si>
  <si>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</si>
  <si>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</si>
  <si>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</si>
  <si>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</si>
  <si>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</si>
  <si>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</si>
  <si>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</si>
  <si>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</si>
  <si>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</si>
  <si>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</si>
  <si>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</si>
  <si>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</si>
  <si>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</si>
  <si>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</si>
  <si>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</si>
  <si>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</si>
  <si>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</si>
  <si>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</si>
  <si>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</si>
  <si>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</si>
  <si>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</si>
  <si>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</si>
  <si>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</si>
  <si>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</si>
  <si>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</si>
  <si>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</si>
  <si>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</si>
  <si>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</si>
  <si>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</si>
  <si>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</si>
  <si>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</si>
  <si>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</si>
  <si>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</si>
  <si>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</si>
  <si>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</si>
  <si>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</si>
  <si>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</si>
  <si>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</si>
  <si>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</si>
  <si>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</si>
  <si>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</si>
  <si>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</si>
  <si>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</si>
  <si>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</si>
  <si>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</si>
  <si>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</si>
  <si>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</si>
  <si>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</si>
  <si>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</si>
  <si>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</si>
  <si>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</si>
  <si>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</si>
  <si>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</si>
  <si>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</si>
  <si>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</si>
  <si>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</si>
  <si>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</si>
  <si>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</si>
  <si>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</si>
  <si>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</si>
  <si>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</si>
  <si>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</si>
  <si>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</si>
  <si>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</si>
  <si>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</si>
  <si>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</si>
  <si>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</si>
  <si>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</si>
  <si>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</si>
  <si>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</si>
  <si>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</si>
  <si>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</si>
  <si>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</si>
  <si>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</si>
  <si>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</si>
  <si>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</si>
  <si>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</si>
  <si>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</si>
  <si>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</si>
  <si>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</si>
  <si>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</si>
  <si>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</si>
  <si>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</si>
  <si>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</si>
  <si>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</si>
  <si>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</si>
  <si>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</si>
  <si>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</si>
  <si>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</si>
  <si>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</si>
  <si>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</si>
  <si>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</si>
  <si>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</si>
  <si>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</si>
  <si>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</si>
  <si>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</si>
  <si>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</si>
  <si>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</si>
  <si>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</si>
  <si>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</si>
  <si>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</si>
  <si>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</si>
  <si>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</si>
  <si>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</si>
  <si>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</si>
  <si>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</si>
  <si>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</si>
  <si>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</si>
  <si>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</si>
  <si>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</si>
  <si>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</si>
  <si>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</si>
  <si>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</si>
  <si>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</si>
  <si>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</si>
  <si>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</si>
  <si>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</si>
  <si>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</si>
  <si>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</si>
  <si>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</si>
  <si>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</si>
  <si>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</si>
  <si>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</si>
  <si>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</si>
  <si>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</si>
  <si>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</si>
  <si>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</si>
  <si>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</si>
  <si>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</si>
  <si>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</si>
  <si>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</si>
  <si>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</si>
  <si>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</si>
  <si>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</si>
  <si>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</si>
  <si>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</si>
  <si>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</si>
  <si>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</si>
  <si>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</si>
  <si>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</si>
  <si>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</si>
  <si>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</si>
  <si>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</si>
  <si>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</si>
  <si>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</si>
  <si>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</si>
  <si>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</si>
  <si>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</si>
  <si>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</si>
  <si>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</si>
  <si>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</si>
  <si>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</si>
  <si>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</si>
  <si>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</si>
  <si>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</si>
  <si>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</si>
  <si>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</si>
  <si>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</si>
  <si>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</si>
  <si>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</si>
  <si>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</si>
  <si>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</si>
  <si>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</si>
  <si>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</si>
  <si>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</si>
  <si>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</si>
  <si>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</si>
  <si>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</si>
  <si>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</si>
  <si>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</si>
  <si>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</si>
  <si>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</si>
  <si>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</si>
  <si>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</si>
  <si>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</si>
  <si>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</si>
  <si>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</si>
  <si>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</si>
  <si>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</si>
  <si>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</si>
  <si>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</si>
  <si>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</si>
  <si>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</si>
  <si>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</si>
  <si>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</si>
  <si>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</si>
  <si>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</si>
  <si>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</si>
  <si>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</si>
  <si>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</si>
  <si>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</si>
  <si>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</si>
  <si>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</si>
  <si>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</si>
  <si>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</si>
  <si>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</si>
  <si>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</si>
  <si>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</si>
  <si>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</si>
  <si>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</si>
  <si>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</si>
  <si>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</si>
  <si>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</si>
  <si>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</si>
  <si>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</si>
  <si>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</si>
  <si>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</si>
  <si>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</si>
  <si>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</si>
  <si>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</si>
  <si>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</si>
  <si>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</si>
  <si>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</si>
  <si>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</si>
  <si>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</si>
  <si>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</si>
  <si>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</si>
  <si>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</si>
  <si>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</si>
  <si>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</si>
  <si>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</si>
  <si>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</si>
  <si>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</si>
  <si>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</si>
  <si>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</si>
  <si>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</si>
  <si>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</si>
  <si>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</si>
  <si>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</si>
  <si>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</si>
  <si>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</si>
  <si>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</si>
  <si>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</si>
  <si>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</si>
  <si>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</si>
  <si>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</si>
  <si>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</si>
  <si>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</si>
  <si>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</si>
  <si>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</si>
  <si>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</si>
  <si>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</si>
  <si>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</si>
  <si>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</si>
  <si>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</si>
  <si>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</si>
  <si>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</si>
  <si>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</si>
  <si>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</si>
  <si>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</si>
  <si>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</si>
  <si>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</si>
  <si>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</si>
  <si>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</si>
  <si>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</si>
  <si>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</si>
  <si>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</si>
  <si>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</si>
  <si>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</si>
  <si>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</si>
  <si>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</si>
  <si>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</si>
  <si>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</si>
  <si>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</si>
  <si>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</si>
  <si>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</si>
  <si>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</si>
  <si>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</si>
  <si>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</si>
  <si>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</si>
  <si>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</si>
  <si>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</si>
  <si>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</si>
  <si>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</si>
  <si>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</si>
  <si>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</si>
  <si>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</si>
  <si>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</si>
  <si>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</si>
  <si>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</si>
  <si>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</si>
  <si>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</si>
  <si>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</si>
  <si>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</si>
  <si>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</si>
  <si>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</si>
  <si>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</si>
  <si>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</si>
  <si>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</si>
  <si>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</si>
  <si>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</si>
  <si>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</si>
  <si>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</si>
  <si>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</si>
  <si>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</si>
  <si>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</si>
  <si>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</si>
  <si>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</si>
  <si>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</si>
  <si>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</si>
  <si>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</si>
  <si>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</si>
  <si>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</si>
  <si>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</si>
  <si>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</si>
  <si>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</si>
  <si>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</si>
  <si>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</si>
  <si>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</si>
  <si>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</si>
  <si>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</si>
  <si>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</si>
  <si>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</si>
  <si>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</si>
  <si>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</si>
  <si>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</si>
  <si>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</si>
  <si>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</si>
  <si>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</si>
  <si>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</si>
  <si>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</si>
  <si>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</si>
  <si>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</si>
  <si>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</si>
  <si>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</si>
  <si>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</si>
  <si>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</si>
  <si>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</si>
  <si>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</si>
  <si>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</si>
  <si>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</si>
  <si>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</si>
  <si>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</si>
  <si>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</si>
  <si>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</si>
  <si>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</si>
  <si>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</si>
  <si>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</si>
  <si>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</si>
  <si>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</si>
  <si>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</si>
  <si>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</si>
  <si>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</si>
  <si>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</si>
  <si>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</si>
  <si>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</si>
  <si>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</si>
  <si>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</si>
  <si>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</si>
  <si>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</si>
  <si>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</si>
  <si>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</si>
  <si>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</si>
  <si>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</si>
  <si>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</si>
  <si>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</si>
  <si>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</si>
  <si>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</si>
  <si>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</si>
  <si>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</si>
  <si>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</si>
  <si>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</si>
  <si>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</si>
  <si>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</si>
  <si>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</si>
  <si>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</si>
  <si>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</si>
  <si>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</si>
  <si>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</si>
  <si>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</si>
  <si>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</si>
  <si>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</si>
  <si>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</si>
  <si>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</si>
  <si>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</si>
  <si>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</si>
  <si>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</si>
  <si>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</si>
  <si>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</si>
  <si>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</si>
  <si>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</si>
  <si>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</si>
  <si>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</si>
  <si>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</si>
  <si>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</si>
  <si>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</si>
  <si>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</si>
  <si>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</si>
  <si>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</si>
  <si>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</si>
  <si>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</si>
  <si>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</si>
  <si>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</si>
  <si>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</si>
  <si>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</si>
  <si>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</si>
  <si>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</si>
  <si>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</si>
  <si>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</si>
  <si>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</si>
  <si>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</si>
  <si>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</si>
  <si>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</si>
  <si>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</si>
  <si>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</si>
  <si>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</si>
  <si>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</si>
  <si>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</si>
  <si>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</si>
  <si>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</si>
  <si>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</si>
  <si>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</si>
  <si>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</si>
  <si>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</si>
  <si>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</si>
  <si>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</si>
  <si>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</si>
  <si>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</si>
  <si>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</si>
  <si>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</si>
  <si>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</si>
  <si>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</si>
  <si>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</si>
  <si>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</si>
  <si>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</si>
  <si>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</si>
  <si>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</si>
  <si>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</si>
  <si>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</si>
  <si>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</si>
  <si>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</si>
  <si>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</si>
  <si>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</si>
  <si>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</si>
  <si>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</si>
  <si>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</si>
  <si>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</si>
  <si>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</si>
  <si>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</si>
  <si>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</si>
  <si>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</si>
  <si>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</si>
  <si>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</si>
  <si>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</si>
  <si>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</si>
  <si>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</si>
  <si>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</si>
  <si>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</si>
  <si>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</si>
  <si>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</si>
  <si>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</si>
  <si>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</si>
  <si>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</si>
  <si>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</si>
  <si>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</si>
  <si>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</si>
  <si>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</si>
  <si>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</si>
  <si>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</si>
  <si>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</si>
  <si>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</si>
  <si>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</si>
  <si>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</si>
  <si>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</si>
  <si>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</si>
  <si>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</si>
  <si>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</si>
  <si>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</si>
  <si>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</si>
  <si>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</si>
  <si>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</si>
  <si>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</si>
  <si>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</si>
  <si>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</si>
  <si>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</si>
  <si>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</si>
  <si>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</si>
  <si>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</si>
  <si>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</si>
  <si>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</si>
  <si>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</si>
  <si>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</si>
  <si>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</si>
  <si>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</si>
  <si>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</si>
  <si>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</si>
  <si>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</si>
  <si>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</si>
  <si>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</si>
  <si>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</si>
  <si>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</si>
  <si>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</si>
  <si>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</si>
  <si>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</si>
  <si>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</si>
  <si>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</si>
  <si>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</si>
  <si>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</si>
  <si>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</si>
  <si>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</si>
  <si>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</si>
  <si>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</si>
  <si>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</si>
  <si>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</si>
  <si>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</si>
  <si>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</si>
  <si>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</si>
  <si>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</si>
  <si>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</si>
  <si>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</si>
  <si>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</si>
  <si>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</si>
  <si>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</si>
  <si>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</si>
  <si>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</si>
  <si>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</si>
  <si>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</si>
  <si>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</si>
  <si>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</si>
  <si>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</si>
  <si>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</si>
  <si>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</si>
  <si>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</si>
  <si>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</si>
  <si>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</si>
  <si>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</si>
  <si>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</si>
  <si>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</si>
  <si>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</si>
  <si>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</si>
  <si>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</si>
  <si>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</si>
  <si>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</si>
  <si>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</si>
  <si>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</si>
  <si>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</si>
  <si>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</si>
  <si>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</si>
  <si>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</si>
  <si>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</si>
  <si>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</si>
  <si>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</si>
  <si>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</si>
  <si>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</si>
  <si>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</si>
  <si>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</si>
  <si>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</si>
  <si>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</si>
  <si>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</si>
  <si>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</si>
  <si>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</si>
  <si>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</si>
  <si>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</si>
  <si>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</si>
  <si>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</si>
  <si>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</si>
  <si>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</si>
  <si>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</si>
  <si>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</si>
  <si>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</si>
  <si>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</si>
  <si>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</si>
  <si>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</si>
  <si>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</si>
  <si>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</si>
  <si>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</si>
  <si>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</si>
  <si>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</si>
  <si>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</si>
  <si>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</si>
  <si>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</si>
  <si>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</si>
  <si>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</si>
  <si>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</si>
  <si>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</si>
  <si>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</si>
  <si>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</si>
  <si>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</si>
  <si>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</si>
  <si>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</si>
  <si>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</si>
  <si>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</si>
  <si>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</si>
  <si>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</si>
  <si>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</si>
  <si>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</si>
  <si>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</si>
  <si>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</si>
  <si>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</si>
  <si>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</si>
  <si>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</si>
  <si>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</si>
  <si>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</si>
  <si>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</si>
  <si>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</si>
  <si>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</si>
  <si>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</si>
  <si>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</si>
  <si>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</si>
  <si>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</si>
  <si>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</si>
  <si>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</si>
  <si>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</si>
  <si>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</si>
  <si>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</si>
  <si>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</si>
  <si>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</si>
  <si>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</si>
  <si>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</si>
  <si>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</si>
  <si>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</si>
  <si>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</si>
  <si>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</si>
  <si>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</si>
  <si>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</si>
  <si>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</si>
  <si>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</si>
  <si>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</si>
  <si>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</si>
  <si>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</si>
  <si>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</si>
  <si>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</si>
  <si>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</si>
  <si>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</si>
  <si>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</si>
  <si>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</si>
  <si>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</si>
  <si>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</si>
  <si>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</si>
  <si>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</si>
  <si>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</si>
  <si>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</si>
  <si>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</si>
  <si>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</si>
  <si>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</si>
  <si>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</si>
  <si>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</si>
  <si>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</si>
  <si>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</si>
  <si>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</si>
  <si>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</si>
  <si>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</si>
  <si>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</si>
  <si>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</si>
  <si>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</si>
  <si>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</si>
  <si>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</si>
  <si>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</si>
  <si>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</si>
  <si>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</si>
  <si>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</si>
  <si>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</si>
  <si>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</si>
  <si>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</si>
  <si>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</si>
  <si>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</si>
  <si>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</si>
  <si>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</si>
  <si>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</si>
  <si>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</si>
  <si>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</si>
  <si>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</si>
  <si>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</si>
  <si>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</si>
  <si>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</si>
  <si>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</si>
  <si>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</si>
  <si>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</si>
  <si>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</si>
  <si>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</si>
  <si>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</si>
  <si>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</si>
  <si>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</si>
  <si>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</si>
  <si>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</si>
  <si>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</si>
  <si>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</si>
  <si>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</si>
  <si>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</si>
  <si>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</si>
  <si>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</si>
  <si>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</si>
  <si>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</si>
  <si>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</si>
  <si>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</si>
  <si>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</si>
  <si>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</si>
  <si>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</si>
  <si>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</si>
  <si>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</si>
  <si>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</si>
  <si>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</si>
  <si>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</si>
  <si>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</si>
  <si>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</si>
  <si>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</si>
  <si>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</si>
  <si>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</si>
  <si>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</si>
  <si>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</si>
  <si>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</si>
  <si>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</si>
  <si>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</si>
  <si>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</si>
  <si>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</si>
  <si>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</si>
  <si>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</si>
  <si>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</si>
  <si>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</si>
  <si>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</si>
  <si>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</si>
  <si>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</si>
  <si>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</si>
  <si>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</si>
  <si>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</si>
  <si>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</si>
  <si>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</si>
  <si>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</si>
  <si>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</si>
  <si>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</si>
  <si>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</si>
  <si>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</si>
  <si>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</si>
  <si>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</si>
  <si>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</si>
  <si>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</si>
  <si>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</si>
  <si>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</si>
  <si>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</si>
  <si>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</si>
  <si>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</si>
  <si>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</si>
  <si>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</si>
  <si>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</si>
  <si>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</si>
  <si>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</si>
  <si>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</si>
  <si>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</si>
  <si>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</si>
  <si>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</si>
  <si>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</si>
  <si>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</si>
  <si>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</si>
  <si>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</si>
  <si>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</si>
  <si>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</si>
  <si>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</si>
  <si>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</si>
  <si>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</si>
  <si>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</si>
  <si>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</si>
  <si>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</si>
  <si>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</si>
  <si>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</si>
  <si>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</si>
  <si>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</si>
  <si>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</si>
  <si>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</si>
  <si>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</si>
  <si>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</si>
  <si>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</si>
  <si>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</si>
  <si>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</si>
  <si>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</si>
  <si>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</si>
  <si>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</si>
  <si>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</si>
  <si>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</si>
  <si>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</si>
  <si>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</si>
  <si>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</si>
  <si>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</si>
  <si>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</si>
  <si>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</si>
  <si>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</si>
  <si>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</si>
  <si>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</si>
  <si>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</si>
  <si>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</si>
  <si>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</si>
  <si>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</si>
  <si>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</si>
  <si>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</si>
  <si>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</si>
  <si>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</si>
  <si>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</si>
  <si>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</si>
  <si>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</si>
  <si>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</si>
  <si>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</si>
  <si>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</si>
  <si>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</si>
  <si>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</si>
  <si>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</si>
  <si>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</si>
  <si>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</si>
  <si>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</si>
  <si>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</si>
  <si>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</si>
  <si>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</si>
  <si>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</si>
  <si>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</si>
  <si>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</si>
  <si>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</si>
  <si>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</si>
  <si>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</si>
  <si>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</si>
  <si>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</si>
  <si>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</si>
  <si>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</si>
  <si>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</si>
  <si>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</si>
  <si>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</si>
  <si>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</si>
  <si>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</si>
  <si>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</si>
  <si>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</si>
  <si>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</si>
  <si>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</si>
  <si>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</si>
  <si>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</si>
  <si>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</si>
  <si>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</si>
  <si>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</si>
  <si>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</si>
  <si>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</si>
  <si>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</si>
  <si>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</si>
  <si>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</si>
  <si>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</si>
  <si>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</si>
  <si>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</si>
  <si>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</si>
  <si>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</si>
  <si>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</si>
  <si>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</si>
  <si>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</si>
  <si>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</si>
  <si>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</si>
  <si>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</si>
  <si>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</si>
  <si>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</si>
  <si>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</si>
  <si>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</si>
  <si>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</si>
  <si>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</si>
  <si>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</si>
  <si>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</si>
  <si>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</si>
  <si>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</si>
  <si>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</si>
  <si>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</si>
  <si>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</si>
  <si>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</si>
  <si>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</si>
  <si>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</si>
  <si>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</si>
  <si>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</si>
  <si>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</si>
  <si>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</si>
  <si>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</si>
  <si>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</si>
  <si>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</si>
  <si>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</si>
  <si>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</si>
  <si>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</si>
  <si>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</si>
  <si>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</si>
  <si>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</si>
  <si>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</si>
  <si>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</si>
  <si>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</si>
  <si>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</si>
  <si>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</si>
  <si>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</si>
  <si>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</si>
  <si>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</si>
  <si>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</si>
  <si>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</si>
  <si>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</si>
  <si>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</si>
  <si>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</si>
  <si>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</si>
  <si>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</si>
  <si>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</si>
  <si>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</si>
  <si>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</si>
  <si>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</si>
  <si>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</si>
  <si>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</si>
  <si>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</si>
  <si>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</si>
  <si>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</si>
  <si>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</si>
  <si>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</si>
  <si>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</si>
  <si>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</si>
  <si>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</si>
  <si>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</si>
  <si>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</si>
  <si>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</si>
  <si>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</si>
  <si>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</si>
  <si>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</si>
  <si>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</si>
  <si>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</si>
  <si>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</si>
  <si>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</si>
  <si>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</si>
  <si>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</si>
  <si>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</si>
  <si>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</si>
  <si>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</si>
  <si>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</si>
  <si>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</si>
  <si>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</si>
  <si>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</si>
  <si>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</si>
  <si>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</si>
  <si>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</si>
  <si>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</si>
  <si>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</si>
  <si>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</si>
  <si>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</si>
  <si>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</si>
  <si>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</si>
  <si>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</si>
  <si>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</si>
  <si>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</si>
  <si>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</si>
  <si>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</si>
  <si>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</si>
  <si>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</si>
  <si>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</si>
  <si>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</si>
  <si>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</si>
  <si>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</si>
  <si>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</si>
  <si>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</si>
  <si>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</si>
  <si>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</si>
  <si>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</si>
  <si>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</si>
  <si>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</si>
  <si>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</si>
  <si>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</si>
  <si>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</si>
  <si>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</si>
  <si>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</si>
  <si>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</si>
  <si>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</si>
  <si>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</si>
  <si>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</si>
  <si>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</si>
  <si>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</si>
  <si>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</si>
  <si>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</si>
  <si>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</si>
  <si>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</si>
  <si>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</si>
  <si>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</si>
  <si>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</si>
  <si>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</si>
  <si>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</si>
  <si>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</si>
  <si>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</si>
  <si>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</si>
  <si>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</si>
  <si>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</si>
  <si>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</si>
  <si>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</si>
  <si>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</si>
  <si>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</si>
  <si>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</si>
  <si>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</si>
  <si>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</si>
  <si>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</si>
  <si>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</si>
  <si>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</si>
  <si>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</si>
  <si>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</si>
  <si>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</si>
  <si>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</si>
  <si>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</si>
  <si>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</si>
  <si>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</si>
  <si>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</si>
  <si>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</si>
  <si>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</si>
  <si>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</si>
  <si>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</si>
  <si>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</si>
  <si>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</si>
  <si>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</si>
  <si>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</si>
  <si>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</si>
  <si>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</si>
  <si>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</si>
  <si>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</si>
  <si>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</si>
  <si>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</si>
  <si>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</si>
  <si>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</si>
  <si>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</si>
  <si>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</si>
  <si>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</si>
  <si>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</si>
  <si>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</si>
  <si>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</si>
  <si>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</si>
  <si>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</si>
  <si>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</si>
  <si>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</si>
  <si>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</si>
  <si>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</si>
  <si>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</si>
  <si>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</si>
  <si>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</si>
  <si>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</si>
  <si>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</si>
  <si>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</si>
  <si>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</si>
  <si>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</si>
  <si>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</si>
  <si>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</si>
  <si>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</si>
  <si>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</si>
  <si>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</si>
  <si>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</si>
  <si>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</si>
  <si>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</si>
  <si>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</si>
  <si>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</si>
  <si>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</si>
  <si>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</si>
  <si>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</si>
  <si>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</si>
  <si>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</si>
  <si>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</si>
  <si>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</si>
  <si>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</si>
  <si>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</si>
  <si>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</si>
  <si>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</si>
  <si>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</si>
  <si>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</si>
  <si>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</si>
  <si>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</si>
  <si>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</si>
  <si>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</si>
  <si>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</si>
  <si>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</si>
  <si>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</si>
  <si>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</si>
  <si>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</si>
  <si>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</si>
  <si>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</si>
  <si>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</si>
  <si>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</si>
  <si>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</si>
  <si>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</si>
  <si>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</si>
  <si>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</si>
  <si>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</si>
  <si>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</si>
  <si>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</si>
  <si>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</si>
  <si>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</si>
  <si>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</si>
  <si>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</si>
  <si>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</si>
  <si>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</si>
  <si>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</si>
  <si>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</si>
  <si>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</si>
  <si>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</si>
  <si>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</si>
  <si>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</si>
  <si>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</si>
  <si>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</si>
  <si>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</si>
  <si>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</si>
  <si>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</si>
  <si>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</si>
  <si>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</si>
  <si>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</si>
  <si>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</si>
  <si>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</si>
  <si>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</si>
  <si>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</si>
  <si>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</si>
  <si>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</si>
  <si>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</si>
  <si>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</si>
  <si>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</si>
  <si>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</si>
  <si>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</si>
  <si>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</si>
  <si>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</si>
  <si>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</si>
  <si>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</si>
  <si>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</si>
  <si>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</si>
  <si>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</si>
  <si>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</si>
  <si>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</si>
  <si>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</si>
  <si>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</si>
  <si>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</si>
  <si>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</si>
  <si>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</si>
  <si>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</si>
  <si>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</si>
  <si>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</si>
  <si>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</si>
  <si>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</si>
  <si>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</si>
  <si>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</si>
  <si>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</si>
  <si>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</si>
  <si>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</si>
  <si>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</si>
  <si>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</si>
  <si>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</si>
  <si>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</si>
  <si>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</si>
  <si>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</si>
  <si>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</si>
  <si>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</si>
  <si>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</si>
  <si>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</si>
  <si>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</si>
  <si>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</si>
  <si>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</si>
  <si>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</si>
  <si>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</si>
  <si>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</si>
  <si>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</si>
  <si>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</si>
  <si>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</si>
  <si>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</si>
  <si>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</si>
  <si>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</si>
  <si>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</si>
  <si>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</si>
  <si>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</si>
  <si>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</si>
  <si>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</si>
  <si>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</si>
  <si>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</si>
  <si>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</si>
  <si>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</si>
  <si>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</si>
  <si>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</si>
  <si>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</si>
  <si>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</si>
  <si>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</si>
  <si>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</si>
  <si>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</si>
  <si>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</si>
  <si>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</si>
  <si>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</si>
  <si>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</si>
  <si>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</si>
  <si>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</si>
  <si>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</si>
  <si>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</si>
  <si>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</si>
  <si>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</si>
  <si>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</si>
  <si>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</si>
  <si>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</si>
  <si>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</si>
  <si>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</si>
  <si>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</si>
  <si>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</si>
  <si>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</si>
  <si>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</si>
  <si>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</si>
  <si>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</si>
  <si>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</si>
  <si>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</si>
  <si>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</si>
  <si>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</si>
  <si>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</si>
  <si>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</si>
  <si>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</si>
  <si>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</si>
  <si>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</si>
  <si>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</si>
  <si>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</si>
  <si>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</si>
  <si>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</si>
  <si>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</si>
  <si>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</si>
  <si>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</si>
  <si>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</si>
  <si>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</si>
  <si>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</si>
  <si>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</si>
  <si>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</si>
  <si>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</si>
  <si>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</si>
  <si>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</si>
  <si>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</si>
  <si>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</si>
  <si>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</si>
  <si>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</si>
  <si>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</si>
  <si>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</si>
  <si>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</si>
  <si>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</si>
  <si>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</si>
  <si>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</si>
  <si>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</si>
  <si>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</si>
  <si>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</si>
  <si>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</si>
  <si>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</si>
  <si>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</si>
  <si>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</si>
  <si>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</si>
  <si>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</si>
  <si>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</si>
  <si>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</si>
  <si>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</si>
  <si>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</si>
  <si>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</si>
  <si>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</si>
  <si>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</si>
  <si>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</si>
  <si>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</si>
  <si>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</si>
  <si>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</si>
  <si>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</si>
  <si>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</si>
  <si>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</si>
  <si>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</si>
  <si>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</si>
  <si>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</si>
  <si>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</si>
  <si>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</si>
  <si>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</si>
  <si>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</si>
  <si>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</si>
  <si>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</si>
  <si>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</si>
  <si>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</si>
  <si>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</si>
  <si>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</si>
  <si>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</si>
  <si>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</si>
  <si>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</si>
  <si>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</si>
  <si>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</si>
  <si>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</si>
  <si>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</si>
  <si>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</si>
  <si>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</si>
  <si>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</si>
  <si>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</si>
  <si>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</si>
  <si>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</si>
  <si>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</si>
  <si>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</si>
  <si>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</si>
  <si>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</si>
  <si>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</si>
  <si>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</si>
  <si>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</si>
  <si>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</si>
  <si>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</si>
  <si>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</si>
  <si>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</si>
  <si>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</si>
  <si>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</si>
  <si>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</si>
  <si>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</si>
  <si>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</si>
  <si>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</si>
  <si>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</si>
  <si>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</si>
  <si>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</si>
  <si>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</si>
  <si>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</si>
  <si>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</si>
  <si>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</si>
  <si>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</si>
  <si>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</si>
  <si>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</si>
  <si>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</si>
  <si>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</si>
  <si>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</si>
  <si>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</si>
  <si>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</si>
  <si>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</si>
  <si>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</si>
  <si>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</si>
  <si>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</si>
  <si>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</si>
  <si>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</si>
  <si>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</si>
  <si>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</si>
  <si>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</si>
  <si>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</si>
  <si>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</si>
  <si>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</si>
  <si>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</si>
  <si>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</si>
  <si>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</si>
  <si>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</si>
  <si>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</si>
  <si>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</si>
  <si>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</si>
  <si>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</si>
  <si>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</si>
  <si>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</si>
  <si>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</si>
  <si>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</si>
  <si>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</si>
  <si>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</si>
  <si>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</si>
  <si>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</si>
  <si>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</si>
  <si>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</si>
  <si>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</si>
  <si>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</si>
  <si>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</si>
  <si>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</si>
  <si>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</si>
  <si>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</si>
  <si>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</si>
  <si>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</si>
  <si>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</si>
  <si>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</si>
  <si>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</si>
  <si>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</si>
  <si>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</si>
  <si>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</si>
  <si>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</si>
  <si>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</si>
  <si>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</si>
  <si>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</si>
  <si>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</si>
  <si>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</si>
  <si>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</si>
  <si>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</si>
  <si>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</si>
  <si>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</si>
  <si>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</si>
  <si>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</si>
  <si>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</si>
  <si>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</si>
  <si>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</si>
  <si>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</si>
  <si>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</si>
  <si>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</si>
  <si>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</si>
  <si>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</si>
  <si>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</si>
  <si>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</si>
  <si>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</si>
  <si>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</si>
  <si>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</si>
  <si>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</si>
  <si>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</si>
  <si>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</si>
  <si>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</si>
  <si>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</si>
  <si>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</si>
  <si>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</si>
  <si>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</si>
  <si>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</si>
  <si>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</si>
  <si>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</si>
  <si>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</si>
  <si>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</si>
  <si>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</si>
  <si>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</si>
  <si>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</si>
  <si>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</si>
  <si>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</si>
  <si>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</si>
  <si>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</si>
  <si>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</si>
  <si>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</si>
  <si>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</si>
  <si>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</si>
  <si>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</si>
  <si>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</si>
  <si>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</si>
  <si>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</si>
  <si>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</si>
  <si>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</si>
  <si>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</si>
  <si>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</si>
  <si>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</si>
  <si>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</si>
  <si>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</si>
  <si>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</si>
  <si>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</si>
  <si>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</si>
  <si>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</si>
  <si>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</si>
  <si>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</si>
  <si>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</si>
  <si>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</si>
  <si>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</si>
  <si>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</si>
  <si>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</si>
  <si>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</si>
  <si>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</si>
  <si>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</si>
  <si>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</si>
  <si>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</si>
  <si>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</si>
  <si>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</si>
  <si>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</si>
  <si>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</si>
  <si>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</si>
  <si>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</si>
  <si>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</si>
  <si>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</si>
  <si>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</si>
  <si>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</si>
  <si>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</si>
  <si>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</si>
  <si>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</si>
  <si>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</si>
  <si>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</si>
  <si>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</si>
  <si>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</si>
  <si>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</si>
  <si>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</si>
  <si>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</si>
  <si>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</si>
  <si>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</si>
  <si>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</si>
  <si>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</si>
  <si>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</si>
  <si>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</si>
  <si>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</si>
  <si>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</si>
  <si>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</si>
  <si>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</si>
  <si>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</si>
  <si>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</si>
  <si>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</si>
  <si>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</si>
  <si>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</si>
  <si>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</si>
  <si>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</si>
  <si>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</si>
  <si>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</si>
  <si>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</si>
  <si>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</si>
  <si>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</si>
  <si>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</si>
  <si>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</si>
  <si>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</si>
  <si>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</si>
  <si>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</si>
  <si>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</si>
  <si>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</si>
  <si>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</si>
  <si>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</si>
  <si>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</si>
  <si>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</si>
  <si>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</si>
  <si>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</si>
  <si>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</si>
  <si>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</si>
  <si>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</si>
  <si>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</si>
  <si>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</si>
  <si>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</si>
  <si>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</si>
  <si>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</si>
  <si>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</si>
  <si>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</si>
  <si>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</si>
  <si>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</si>
  <si>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</si>
  <si>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</si>
  <si>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</si>
  <si>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</si>
  <si>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</si>
  <si>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</si>
  <si>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</si>
  <si>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</si>
  <si>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</si>
  <si>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</si>
  <si>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</si>
  <si>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</si>
  <si>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</si>
  <si>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</si>
  <si>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</si>
  <si>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</si>
  <si>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</si>
  <si>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</si>
  <si>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</si>
  <si>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</si>
  <si>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</si>
  <si>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</si>
  <si>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</si>
  <si>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</si>
  <si>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</si>
  <si>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</si>
  <si>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</si>
  <si>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</si>
  <si>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</si>
  <si>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</si>
  <si>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</si>
  <si>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</si>
  <si>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</si>
  <si>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</si>
  <si>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</si>
  <si>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</si>
  <si>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</si>
  <si>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</si>
  <si>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</si>
  <si>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</si>
  <si>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</si>
  <si>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</si>
  <si>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</si>
  <si>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</si>
  <si>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</si>
  <si>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</si>
  <si>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</si>
  <si>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</si>
  <si>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</si>
  <si>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</si>
  <si>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</si>
  <si>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</si>
  <si>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</si>
  <si>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</si>
  <si>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</si>
  <si>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</si>
  <si>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</si>
  <si>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</si>
  <si>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</si>
  <si>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</si>
  <si>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</si>
  <si>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</si>
  <si>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</si>
  <si>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</si>
  <si>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</si>
  <si>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</si>
  <si>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</si>
  <si>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</si>
  <si>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</si>
  <si>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</si>
  <si>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</si>
  <si>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</si>
  <si>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</si>
  <si>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</si>
  <si>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</si>
  <si>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</si>
  <si>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</si>
  <si>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</si>
  <si>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</si>
  <si>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</si>
  <si>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</si>
  <si>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</si>
  <si>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</si>
  <si>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</si>
  <si>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</si>
  <si>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</si>
  <si>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</si>
  <si>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</si>
  <si>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</si>
  <si>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</si>
  <si>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</si>
  <si>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</si>
  <si>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</si>
  <si>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</si>
  <si>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</si>
  <si>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</si>
  <si>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</si>
  <si>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</si>
  <si>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</si>
  <si>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</si>
  <si>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</si>
  <si>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</si>
  <si>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</si>
  <si>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</si>
  <si>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</si>
  <si>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</si>
  <si>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</si>
  <si>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</si>
  <si>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</si>
  <si>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</si>
  <si>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</si>
  <si>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</si>
  <si>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</si>
  <si>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</si>
  <si>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</si>
  <si>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</si>
  <si>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</si>
  <si>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</si>
  <si>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</si>
  <si>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</si>
  <si>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</si>
  <si>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</si>
  <si>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</si>
  <si>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</si>
  <si>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</si>
  <si>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</si>
  <si>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</si>
  <si>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</si>
  <si>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</si>
  <si>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</si>
  <si>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</si>
  <si>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</si>
  <si>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</si>
  <si>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</si>
  <si>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</si>
  <si>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</si>
  <si>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</si>
  <si>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</si>
  <si>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</si>
  <si>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</si>
  <si>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</si>
  <si>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</si>
  <si>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</si>
  <si>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</si>
  <si>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</si>
  <si>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</si>
  <si>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</si>
  <si>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</si>
  <si>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</si>
  <si>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</si>
  <si>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</si>
  <si>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</si>
  <si>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</si>
  <si>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</si>
  <si>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</si>
  <si>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</si>
  <si>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</si>
  <si>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</si>
  <si>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</si>
  <si>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</si>
  <si>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</si>
  <si>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</si>
  <si>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</si>
  <si>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</si>
  <si>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</si>
  <si>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</si>
  <si>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</si>
  <si>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</si>
  <si>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</si>
  <si>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</si>
  <si>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</si>
  <si>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</si>
  <si>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</si>
  <si>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</si>
  <si>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</si>
  <si>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</si>
  <si>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</si>
  <si>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</si>
  <si>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</si>
  <si>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</si>
  <si>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</si>
  <si>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</si>
  <si>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</si>
  <si>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</si>
  <si>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</si>
  <si>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</si>
  <si>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</si>
  <si>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</si>
  <si>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</si>
  <si>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</si>
  <si>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</si>
  <si>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</si>
  <si>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</si>
  <si>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</si>
  <si>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</si>
  <si>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</si>
  <si>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</si>
  <si>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</si>
  <si>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</si>
  <si>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</si>
  <si>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</si>
  <si>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</si>
  <si>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</si>
  <si>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</si>
  <si>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</si>
  <si>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</si>
  <si>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</si>
  <si>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</si>
  <si>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</si>
  <si>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</si>
  <si>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</si>
  <si>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</si>
  <si>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</si>
  <si>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</si>
  <si>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</si>
  <si>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</si>
  <si>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</si>
  <si>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</si>
  <si>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</si>
  <si>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</si>
  <si>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</si>
  <si>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</si>
  <si>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</si>
  <si>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</si>
  <si>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</si>
  <si>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</si>
  <si>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</si>
  <si>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</si>
  <si>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</si>
  <si>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</si>
  <si>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</si>
  <si>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</si>
  <si>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</si>
  <si>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</si>
  <si>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</si>
  <si>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</si>
  <si>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</si>
  <si>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</si>
  <si>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</si>
  <si>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</si>
  <si>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</si>
  <si>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</si>
  <si>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</si>
  <si>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</si>
  <si>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</si>
  <si>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</si>
  <si>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</si>
  <si>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</si>
  <si>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</si>
  <si>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</si>
  <si>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</si>
  <si>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</si>
  <si>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</si>
  <si>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</si>
  <si>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</si>
  <si>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</si>
  <si>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</si>
  <si>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</si>
  <si>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</si>
  <si>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</si>
  <si>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</si>
  <si>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</si>
  <si>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</si>
  <si>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</si>
  <si>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</si>
  <si>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</si>
  <si>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</si>
  <si>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</si>
  <si>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</si>
  <si>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</si>
  <si>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</si>
  <si>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</si>
  <si>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</si>
  <si>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</si>
  <si>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</si>
  <si>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</si>
  <si>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</si>
  <si>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</si>
  <si>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</si>
  <si>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</si>
  <si>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</si>
  <si>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</si>
  <si>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</si>
  <si>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</si>
  <si>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</si>
  <si>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</si>
  <si>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</si>
  <si>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</si>
  <si>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</si>
  <si>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</si>
  <si>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</si>
  <si>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</si>
  <si>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</si>
  <si>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</si>
  <si>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</si>
  <si>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</si>
  <si>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</si>
  <si>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</si>
  <si>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</si>
  <si>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</si>
  <si>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</si>
  <si>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</si>
  <si>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</si>
  <si>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</si>
  <si>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</si>
  <si>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</si>
  <si>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</si>
  <si>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</si>
  <si>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</si>
  <si>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</si>
  <si>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</si>
  <si>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</si>
  <si>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</si>
  <si>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</si>
  <si>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</si>
  <si>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</si>
  <si>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</si>
  <si>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</si>
  <si>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</si>
  <si>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</si>
  <si>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</si>
  <si>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</si>
  <si>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</si>
  <si>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</si>
  <si>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</si>
  <si>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</si>
  <si>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</si>
  <si>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</si>
  <si>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</si>
  <si>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</si>
  <si>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</si>
  <si>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</si>
  <si>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</si>
  <si>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</si>
  <si>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</si>
  <si>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</si>
  <si>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</si>
  <si>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</si>
  <si>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</si>
  <si>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</si>
  <si>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</si>
  <si>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</si>
  <si>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</si>
  <si>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</si>
  <si>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</si>
  <si>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</si>
  <si>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</si>
  <si>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</si>
  <si>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</si>
  <si>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</si>
  <si>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</si>
  <si>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</si>
  <si>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</si>
  <si>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</si>
  <si>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</si>
  <si>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</si>
  <si>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</si>
  <si>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</si>
  <si>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</si>
  <si>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</si>
  <si>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</si>
  <si>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</si>
  <si>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</si>
  <si>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</si>
  <si>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</si>
  <si>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</si>
  <si>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</si>
  <si>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</si>
  <si>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</si>
  <si>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</si>
  <si>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</si>
  <si>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</si>
  <si>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</si>
  <si>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</si>
  <si>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</si>
  <si>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</si>
  <si>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</si>
  <si>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</si>
  <si>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</si>
  <si>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</si>
  <si>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</si>
  <si>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</si>
  <si>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</si>
  <si>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</si>
  <si>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</si>
  <si>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</si>
  <si>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</si>
  <si>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</si>
  <si>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</si>
  <si>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</si>
  <si>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</si>
  <si>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</si>
  <si>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</si>
  <si>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</si>
  <si>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</si>
  <si>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</si>
  <si>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</si>
  <si>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</si>
  <si>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</si>
  <si>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</si>
  <si>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</si>
  <si>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</si>
  <si>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</si>
  <si>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</si>
  <si>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</si>
  <si>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</si>
  <si>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</si>
  <si>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</si>
  <si>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</si>
  <si>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</si>
  <si>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</si>
  <si>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</si>
  <si>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</si>
  <si>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</si>
  <si>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</si>
  <si>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</si>
  <si>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</si>
  <si>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</si>
  <si>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</si>
  <si>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</si>
  <si>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</si>
  <si>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</si>
  <si>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</si>
  <si>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</si>
  <si>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</si>
  <si>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</si>
  <si>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</si>
  <si>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</si>
  <si>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</si>
  <si>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</si>
  <si>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</si>
  <si>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</si>
  <si>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</si>
  <si>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</si>
  <si>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</si>
  <si>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</si>
  <si>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</si>
  <si>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</si>
  <si>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</si>
  <si>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</si>
  <si>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</si>
  <si>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</si>
  <si>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</si>
  <si>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</si>
  <si>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</si>
  <si>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</si>
  <si>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</si>
  <si>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</si>
  <si>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</si>
  <si>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</si>
  <si>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</si>
  <si>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</si>
  <si>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</si>
  <si>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</si>
  <si>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</si>
  <si>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</si>
  <si>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</si>
  <si>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</si>
  <si>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</si>
  <si>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</si>
  <si>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</si>
  <si>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</si>
  <si>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</si>
  <si>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</si>
  <si>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</si>
  <si>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</si>
  <si>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</si>
  <si>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</si>
  <si>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</si>
  <si>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</si>
  <si>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</si>
  <si>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</si>
  <si>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</si>
  <si>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</si>
  <si>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</si>
  <si>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</si>
  <si>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</si>
  <si>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</si>
  <si>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</si>
  <si>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</si>
  <si>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</si>
  <si>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</si>
  <si>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</si>
  <si>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</si>
  <si>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</si>
  <si>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</si>
  <si>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</si>
  <si>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</si>
  <si>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</si>
  <si>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</si>
  <si>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</si>
  <si>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</si>
  <si>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</si>
  <si>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</si>
  <si>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</si>
  <si>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</si>
  <si>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</si>
  <si>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</si>
  <si>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</si>
  <si>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</si>
  <si>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</si>
  <si>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</si>
  <si>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</si>
  <si>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</si>
  <si>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</si>
  <si>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</si>
  <si>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</si>
  <si>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</si>
  <si>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</si>
  <si>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</si>
  <si>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</si>
  <si>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</si>
  <si>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</si>
  <si>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</si>
  <si>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</si>
  <si>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</si>
  <si>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</si>
  <si>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</si>
  <si>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</si>
  <si>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</si>
  <si>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</si>
  <si>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</si>
  <si>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</si>
  <si>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</si>
  <si>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</si>
  <si>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</si>
  <si>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</si>
  <si>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</si>
  <si>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</si>
  <si>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</si>
  <si>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</si>
  <si>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</si>
  <si>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</si>
  <si>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</si>
  <si>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</si>
  <si>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</si>
  <si>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</si>
  <si>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</si>
  <si>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</si>
  <si>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</si>
  <si>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</si>
  <si>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</si>
  <si>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</si>
  <si>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</si>
  <si>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</si>
  <si>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</si>
  <si>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</si>
  <si>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</si>
  <si>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</si>
  <si>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</si>
  <si>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</si>
  <si>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</si>
  <si>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</si>
  <si>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</si>
  <si>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</si>
  <si>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</si>
  <si>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</si>
  <si>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</si>
  <si>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</si>
  <si>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</si>
  <si>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</si>
  <si>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</si>
  <si>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</si>
  <si>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</si>
  <si>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</si>
  <si>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</si>
  <si>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</si>
  <si>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</si>
  <si>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</si>
  <si>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</si>
  <si>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</si>
  <si>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</si>
  <si>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</si>
  <si>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</si>
  <si>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</si>
  <si>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</si>
  <si>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</si>
  <si>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</si>
  <si>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</si>
  <si>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</si>
  <si>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</si>
  <si>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</si>
  <si>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</si>
  <si>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</si>
  <si>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</si>
  <si>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</si>
  <si>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</si>
  <si>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</si>
  <si>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</si>
  <si>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</si>
  <si>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</si>
  <si>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</si>
  <si>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</si>
  <si>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</si>
  <si>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</si>
  <si>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</si>
  <si>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</si>
  <si>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</si>
  <si>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</si>
  <si>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</si>
  <si>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</si>
  <si>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</si>
  <si>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</si>
  <si>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</si>
  <si>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</si>
  <si>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</si>
  <si>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</si>
  <si>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</si>
  <si>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</si>
  <si>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</si>
  <si>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</si>
  <si>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</si>
  <si>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</si>
  <si>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</si>
  <si>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</si>
  <si>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</si>
  <si>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</si>
  <si>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</si>
  <si>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</si>
  <si>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</si>
  <si>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</si>
  <si>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</si>
  <si>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</si>
  <si>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</si>
  <si>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</si>
  <si>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</si>
  <si>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</si>
  <si>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</si>
  <si>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</si>
  <si>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</si>
  <si>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</si>
  <si>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</si>
  <si>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</si>
  <si>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</si>
  <si>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</si>
  <si>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</si>
  <si>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</si>
  <si>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</si>
  <si>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</si>
  <si>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</si>
  <si>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</si>
  <si>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</si>
  <si>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</si>
  <si>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</si>
  <si>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</si>
  <si>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</si>
  <si>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</si>
  <si>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</si>
  <si>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</si>
  <si>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</si>
  <si>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</si>
  <si>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</si>
  <si>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</si>
  <si>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</si>
  <si>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</si>
  <si>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</si>
  <si>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</si>
  <si>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</si>
  <si>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</si>
  <si>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</si>
  <si>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</si>
  <si>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</si>
  <si>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</si>
  <si>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</si>
  <si>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</si>
  <si>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</si>
  <si>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</si>
  <si>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</si>
  <si>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</si>
  <si>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</si>
  <si>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</si>
  <si>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</si>
  <si>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</si>
  <si>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</si>
  <si>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</si>
  <si>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</si>
  <si>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</si>
  <si>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</si>
  <si>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</si>
  <si>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</si>
  <si>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</si>
  <si>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</si>
  <si>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</si>
  <si>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</si>
  <si>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</si>
  <si>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</si>
  <si>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</si>
  <si>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</si>
  <si>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</si>
  <si>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</si>
  <si>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</si>
  <si>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</si>
  <si>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</si>
  <si>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</si>
  <si>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</si>
  <si>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</si>
  <si>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</si>
  <si>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</si>
  <si>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</si>
  <si>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</si>
  <si>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</si>
  <si>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</si>
  <si>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</si>
  <si>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</si>
  <si>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</si>
  <si>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</si>
  <si>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</si>
  <si>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</si>
  <si>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</si>
  <si>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</si>
  <si>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</si>
  <si>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</si>
  <si>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</si>
  <si>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</si>
  <si>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</si>
  <si>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</si>
  <si>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</si>
  <si>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</si>
  <si>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</si>
  <si>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</si>
  <si>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</si>
  <si>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</si>
  <si>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</si>
  <si>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</si>
  <si>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</si>
  <si>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</si>
  <si>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</si>
  <si>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</si>
  <si>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</si>
  <si>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</si>
  <si>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</si>
  <si>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</si>
  <si>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</si>
  <si>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</si>
  <si>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</si>
  <si>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</si>
  <si>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</si>
  <si>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</si>
  <si>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</si>
  <si>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</si>
  <si>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</si>
  <si>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</si>
  <si>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</si>
  <si>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</si>
  <si>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</si>
  <si>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</si>
  <si>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</si>
  <si>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</si>
  <si>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</si>
  <si>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</si>
  <si>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</si>
  <si>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</si>
  <si>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</si>
  <si>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</si>
  <si>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</si>
  <si>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</si>
  <si>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</si>
  <si>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</si>
  <si>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</si>
  <si>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</si>
  <si>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</si>
  <si>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</si>
  <si>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</si>
  <si>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</si>
  <si>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</si>
  <si>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</si>
  <si>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</si>
  <si>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</si>
  <si>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</si>
  <si>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</si>
  <si>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</si>
  <si>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</si>
  <si>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</si>
  <si>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</si>
  <si>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</si>
  <si>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</si>
  <si>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</si>
  <si>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</si>
  <si>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</si>
  <si>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</si>
  <si>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</si>
  <si>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</si>
  <si>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</si>
  <si>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</si>
  <si>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</si>
  <si>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</si>
  <si>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</si>
  <si>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</si>
  <si>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</si>
  <si>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</si>
  <si>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</si>
  <si>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</si>
  <si>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</si>
  <si>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</si>
  <si>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</si>
  <si>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</si>
  <si>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</si>
  <si>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</si>
  <si>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</si>
  <si>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</si>
  <si>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</si>
  <si>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</si>
  <si>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</si>
  <si>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</si>
  <si>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</si>
  <si>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</si>
  <si>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</si>
  <si>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</si>
  <si>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</si>
  <si>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</si>
  <si>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</si>
  <si>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</si>
  <si>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</si>
  <si>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</si>
  <si>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</si>
  <si>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</si>
  <si>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</si>
  <si>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</si>
  <si>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</si>
  <si>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</si>
  <si>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</si>
  <si>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2021-52-10001343</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</si>
  <si>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</si>
  <si>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2021-52-10001324</t>
  </si>
  <si>
    <t>699.527.664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</si>
</sst>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763" dataDxfId="762" tableBorderDxfId="761">
  <tableColumns count="1">
    <tableColumn id="1" name=" 2021-52-1000134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C1" zoomScale="50" zoomScaleNormal="50" zoomScaleSheetLayoutView="40" workbookViewId="0">
      <selection activeCell="H25" sqref="H2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51" t="s">
        <v>10</v>
      </c>
      <c r="M15" s="251"/>
      <c r="N15" s="85" t="str">
        <f>+IF(J15="Plural","Ingrese %","N/A")</f>
        <v>N/A</v>
      </c>
      <c r="O15" s="8"/>
      <c r="Q15" s="58" t="str">
        <f>C15</f>
        <v> 2021-52-10001343</v>
      </c>
      <c r="R15" s="58" t="str">
        <f>H15</f>
        <v>NARIÑO</v>
      </c>
      <c r="S15" s="58" t="str">
        <f>J15</f>
        <v>Singular</v>
      </c>
      <c r="T15" s="58" t="str">
        <f>N15</f>
        <v>N/A</v>
      </c>
    </row>
    <row r="16" spans="1:20" ht="15" thickBot="1" x14ac:dyDescent="0.35">
      <c r="A16" s="10"/>
      <c r="B16" s="11"/>
      <c r="C16" s="64" t="s">
        <v>2743</v>
      </c>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789</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t="s">
        <v>824</v>
      </c>
      <c r="K21" s="83" t="s">
        <v>2744</v>
      </c>
      <c r="L21" s="84">
        <v>44198</v>
      </c>
      <c r="M21" s="84">
        <v>44561</v>
      </c>
      <c r="N21" s="138">
        <f t="shared" ref="N21:N35" si="0">+(M21-L21)/30</f>
        <v>12.1</v>
      </c>
      <c r="O21" s="8"/>
    </row>
    <row r="22" spans="1:18" ht="30" customHeight="1" outlineLevel="1" x14ac:dyDescent="0.3">
      <c r="A22" s="9"/>
      <c r="B22" s="102"/>
      <c r="C22" s="5"/>
      <c r="D22" s="5"/>
      <c r="E22" s="5"/>
      <c r="F22" s="5"/>
      <c r="G22" s="5"/>
      <c r="H22" s="101"/>
      <c r="I22" s="82"/>
      <c r="J22" s="82" t="s">
        <v>789</v>
      </c>
      <c r="K22" s="83" t="s">
        <v>2744</v>
      </c>
      <c r="L22" s="84">
        <v>44199</v>
      </c>
      <c r="M22" s="84">
        <v>44561</v>
      </c>
      <c r="N22" s="140">
        <f t="shared" ref="N22:N33" si="1">+(M22-L22)/30</f>
        <v>12.066666666666666</v>
      </c>
      <c r="O22" s="8"/>
    </row>
    <row r="23" spans="1:18" ht="30" customHeight="1" outlineLevel="1" x14ac:dyDescent="0.3">
      <c r="A23" s="9"/>
      <c r="B23" s="193"/>
      <c r="C23" s="22"/>
      <c r="D23" s="22"/>
      <c r="E23" s="22"/>
      <c r="F23" s="5"/>
      <c r="G23" s="5"/>
      <c r="H23" s="101"/>
      <c r="I23" s="82"/>
      <c r="J23" s="82" t="s">
        <v>821</v>
      </c>
      <c r="K23" s="83" t="s">
        <v>2744</v>
      </c>
      <c r="L23" s="84">
        <v>44200</v>
      </c>
      <c r="M23" s="84">
        <v>44561</v>
      </c>
      <c r="N23" s="140">
        <f t="shared" si="1"/>
        <v>12.033333333333333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2020-12-29T18:35:21Z</dcterms:modified>
</cp:coreProperties>
</file>