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ownloads\oferentes 2021\san francis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5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<sst xmlns="http://schemas.openxmlformats.org/spreadsheetml/2006/main" count="3017" uniqueCount="2680">
  <si>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</si>
  <si>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</si>
  <si>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</si>
  <si>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</si>
  <si>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</si>
  <si>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</si>
  <si>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</si>
  <si>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</si>
  <si>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</si>
  <si>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</si>
  <si>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</si>
  <si>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</si>
  <si>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</si>
  <si>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</si>
  <si>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</si>
  <si>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</si>
  <si>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</si>
  <si>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</si>
  <si>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</si>
  <si>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</si>
  <si>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</si>
  <si>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</si>
  <si>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</si>
  <si>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</si>
  <si>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</si>
  <si>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</si>
  <si>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</si>
  <si>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</si>
  <si>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</si>
  <si>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</si>
  <si>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</si>
  <si>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</si>
  <si>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</si>
  <si>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</si>
  <si>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</si>
  <si>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</si>
  <si>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</si>
  <si>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</si>
  <si>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</si>
  <si>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</si>
  <si>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</si>
  <si>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</si>
  <si>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</si>
  <si>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</si>
  <si>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</si>
  <si>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</si>
  <si>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</si>
  <si>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</si>
  <si>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</si>
  <si>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</si>
  <si>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</si>
  <si>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</si>
  <si>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</si>
  <si>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</si>
  <si>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</si>
  <si>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</si>
  <si>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</si>
  <si>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</si>
  <si>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</si>
  <si>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</si>
  <si>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</si>
  <si>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</si>
  <si>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</si>
  <si>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</si>
  <si>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</si>
  <si>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</si>
  <si>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</si>
  <si>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</si>
  <si>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</si>
  <si>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</si>
  <si>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</si>
  <si>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</si>
  <si>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</si>
  <si>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</si>
  <si>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</si>
  <si>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</si>
  <si>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</si>
  <si>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</si>
  <si>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</si>
  <si>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</si>
  <si>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</si>
  <si>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</si>
  <si>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</si>
  <si>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</si>
  <si>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</si>
  <si>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</si>
  <si>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</si>
  <si>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</si>
  <si>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</si>
  <si>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</si>
  <si>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</si>
  <si>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</si>
  <si>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</si>
  <si>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</si>
  <si>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</si>
  <si>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</si>
  <si>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</si>
  <si>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</si>
  <si>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</si>
  <si>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</si>
  <si>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</si>
  <si>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</si>
  <si>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</si>
  <si>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</si>
  <si>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</si>
  <si>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</si>
  <si>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</si>
  <si>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</si>
  <si>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</si>
  <si>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</si>
  <si>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</si>
  <si>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</si>
  <si>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</si>
  <si>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</si>
  <si>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</si>
  <si>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</si>
  <si>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</si>
  <si>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</si>
  <si>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</si>
  <si>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</si>
  <si>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</si>
  <si>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</si>
  <si>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</si>
  <si>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</si>
  <si>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</si>
  <si>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</si>
  <si>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</si>
  <si>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</si>
  <si>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</si>
  <si>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</si>
  <si>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</si>
  <si>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</si>
  <si>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</si>
  <si>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</si>
  <si>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</si>
  <si>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</si>
  <si>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</si>
  <si>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</si>
  <si>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</si>
  <si>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</si>
  <si>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</si>
  <si>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</si>
  <si>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</si>
  <si>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</si>
  <si>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</si>
  <si>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</si>
  <si>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</si>
  <si>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</si>
  <si>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</si>
  <si>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</si>
  <si>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</si>
  <si>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</si>
  <si>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</si>
  <si>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</si>
  <si>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</si>
  <si>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</si>
  <si>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</si>
  <si>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</si>
  <si>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</si>
  <si>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</si>
  <si>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</si>
  <si>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</si>
  <si>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</si>
  <si>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</si>
  <si>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</si>
  <si>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</si>
  <si>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</si>
  <si>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</si>
  <si>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</si>
  <si>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</si>
  <si>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</si>
  <si>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</si>
  <si>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</si>
  <si>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</si>
  <si>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</si>
  <si>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</si>
  <si>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</si>
  <si>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</si>
  <si>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</si>
  <si>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</si>
  <si>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</si>
  <si>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</si>
  <si>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</si>
  <si>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</si>
  <si>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</si>
  <si>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</si>
  <si>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</si>
  <si>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</si>
  <si>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</si>
  <si>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</si>
  <si>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</si>
  <si>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</si>
  <si>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</si>
  <si>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</si>
  <si>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</si>
  <si>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</si>
  <si>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</si>
  <si>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</si>
  <si>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</si>
  <si>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</si>
  <si>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</si>
  <si>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</si>
  <si>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</si>
  <si>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</si>
  <si>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</si>
  <si>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</si>
  <si>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</si>
  <si>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</si>
  <si>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</si>
  <si>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</si>
  <si>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</si>
  <si>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</si>
  <si>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</si>
  <si>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</si>
  <si>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</si>
  <si>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</si>
  <si>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</si>
  <si>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</si>
  <si>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</si>
  <si>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</si>
  <si>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</si>
  <si>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</si>
  <si>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</si>
  <si>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</si>
  <si>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</si>
  <si>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</si>
  <si>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</si>
  <si>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</si>
  <si>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</si>
  <si>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</si>
  <si>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</si>
  <si>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</si>
  <si>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</si>
  <si>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</si>
  <si>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</si>
  <si>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</si>
  <si>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</si>
  <si>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</si>
  <si>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</si>
  <si>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</si>
  <si>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</si>
  <si>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</si>
  <si>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</si>
  <si>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</si>
  <si>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</si>
  <si>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</si>
  <si>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</si>
  <si>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</si>
  <si>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</si>
  <si>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</si>
  <si>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</si>
  <si>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</si>
  <si>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</si>
  <si>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</si>
  <si>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</si>
  <si>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</si>
  <si>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</si>
  <si>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</si>
  <si>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</si>
  <si>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</si>
  <si>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</si>
  <si>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</si>
  <si>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</si>
  <si>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</si>
  <si>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</si>
  <si>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</si>
  <si>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</si>
  <si>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</si>
  <si>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</si>
  <si>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</si>
  <si>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</si>
  <si>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</si>
  <si>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</si>
  <si>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</si>
  <si>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</si>
  <si>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</si>
  <si>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</si>
  <si>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</si>
  <si>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</si>
  <si>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</si>
  <si>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</si>
  <si>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</si>
  <si>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</si>
  <si>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</si>
  <si>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</si>
  <si>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</si>
  <si>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</si>
  <si>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</si>
  <si>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</si>
  <si>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</si>
  <si>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</si>
  <si>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</si>
  <si>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</si>
  <si>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</si>
  <si>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</si>
  <si>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</si>
  <si>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</si>
  <si>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</si>
  <si>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</si>
  <si>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</si>
  <si>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</si>
  <si>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</si>
  <si>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</si>
  <si>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</si>
  <si>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</si>
  <si>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</si>
  <si>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</si>
  <si>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</si>
  <si>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</si>
  <si>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</si>
  <si>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</si>
  <si>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</si>
  <si>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</si>
  <si>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</si>
  <si>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</si>
  <si>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</si>
  <si>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</si>
  <si>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</si>
  <si>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</si>
  <si>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</si>
  <si>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</si>
  <si>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</si>
  <si>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</si>
  <si>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</si>
  <si>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</si>
  <si>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</si>
  <si>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</si>
  <si>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</si>
  <si>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</si>
  <si>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</si>
  <si>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</si>
  <si>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</si>
  <si>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</si>
  <si>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</si>
  <si>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</si>
  <si>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</si>
  <si>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</si>
  <si>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</si>
  <si>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</si>
  <si>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</si>
  <si>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</si>
  <si>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</si>
  <si>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</si>
  <si>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</si>
  <si>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</si>
  <si>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</si>
  <si>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</si>
  <si>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</si>
  <si>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</si>
  <si>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</si>
  <si>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</si>
  <si>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</si>
  <si>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</si>
  <si>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</si>
  <si>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</si>
  <si>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</si>
  <si>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</si>
  <si>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</si>
  <si>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</si>
  <si>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</si>
  <si>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</si>
  <si>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</si>
  <si>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</si>
  <si>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</si>
  <si>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</si>
  <si>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</si>
  <si>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</si>
  <si>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</si>
  <si>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</si>
  <si>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</si>
  <si>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</si>
  <si>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</si>
  <si>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</si>
  <si>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</si>
  <si>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</si>
  <si>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</si>
  <si>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</si>
  <si>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</si>
  <si>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</si>
  <si>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</si>
  <si>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</si>
  <si>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</si>
  <si>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</si>
  <si>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</si>
  <si>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</si>
  <si>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</si>
  <si>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</si>
  <si>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</si>
  <si>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</si>
  <si>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</si>
  <si>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</si>
  <si>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</si>
  <si>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</si>
  <si>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</si>
  <si>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</si>
  <si>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</si>
  <si>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</si>
  <si>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</si>
  <si>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</si>
  <si>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</si>
  <si>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</si>
  <si>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</si>
  <si>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</si>
  <si>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</si>
  <si>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</si>
  <si>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</si>
  <si>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</si>
  <si>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</si>
  <si>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</si>
  <si>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</si>
  <si>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</si>
  <si>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</si>
  <si>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</si>
  <si>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</si>
  <si>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</si>
  <si>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</si>
  <si>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</si>
  <si>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</si>
  <si>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</si>
  <si>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</si>
  <si>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</si>
  <si>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</si>
  <si>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</si>
  <si>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</si>
  <si>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</si>
  <si>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</si>
  <si>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</si>
  <si>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</si>
  <si>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</si>
  <si>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</si>
  <si>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</si>
  <si>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</si>
  <si>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</si>
  <si>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</si>
  <si>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</si>
  <si>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</si>
  <si>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</si>
  <si>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</si>
  <si>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</si>
  <si>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</si>
  <si>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</si>
  <si>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</si>
  <si>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</si>
  <si>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</si>
  <si>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</si>
  <si>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</si>
  <si>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</si>
  <si>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</si>
  <si>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</si>
  <si>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</si>
  <si>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</si>
  <si>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</si>
  <si>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</si>
  <si>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</si>
  <si>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</si>
  <si>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</si>
  <si>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</si>
  <si>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</si>
  <si>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</si>
  <si>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</si>
  <si>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</si>
  <si>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</si>
  <si>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</si>
  <si>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</si>
  <si>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</si>
  <si>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</si>
  <si>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</si>
  <si>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</si>
  <si>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</si>
  <si>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</si>
  <si>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</si>
  <si>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</si>
  <si>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</si>
  <si>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</si>
  <si>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</si>
  <si>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</si>
  <si>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</si>
  <si>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</si>
  <si>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</si>
  <si>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</si>
  <si>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</si>
  <si>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</si>
  <si>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</si>
  <si>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</si>
  <si>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</si>
  <si>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</si>
  <si>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</si>
  <si>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</si>
  <si>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</si>
  <si>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</si>
  <si>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</si>
  <si>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</si>
  <si>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</si>
  <si>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</si>
  <si>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</si>
  <si>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</si>
  <si>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</si>
  <si>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</si>
  <si>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</si>
  <si>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</si>
  <si>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</si>
  <si>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</si>
  <si>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</si>
  <si>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</si>
  <si>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</si>
  <si>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</si>
  <si>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</si>
  <si>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</si>
  <si>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</si>
  <si>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</si>
  <si>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</si>
  <si>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</si>
  <si>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</si>
  <si>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</si>
  <si>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</si>
  <si>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</si>
  <si>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</si>
  <si>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</si>
  <si>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</si>
  <si>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</si>
  <si>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</si>
  <si>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</si>
  <si>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</si>
  <si>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</si>
  <si>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</si>
  <si>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</si>
  <si>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</si>
  <si>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</si>
  <si>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</si>
  <si>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</si>
  <si>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</si>
  <si>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</si>
  <si>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</si>
  <si>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</si>
  <si>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</si>
  <si>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</si>
  <si>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</si>
  <si>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</si>
  <si>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</si>
  <si>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</si>
  <si>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</si>
  <si>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</si>
  <si>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</si>
  <si>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</si>
  <si>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</si>
  <si>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</si>
  <si>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</si>
  <si>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</si>
  <si>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</si>
  <si>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</si>
  <si>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</si>
  <si>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</si>
  <si>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</si>
  <si>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</si>
  <si>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</si>
  <si>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</si>
  <si>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</si>
  <si>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</si>
  <si>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</si>
  <si>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</si>
  <si>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</si>
  <si>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</si>
  <si>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</si>
  <si>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</si>
  <si>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</si>
  <si>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</si>
  <si>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</si>
  <si>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</si>
  <si>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</si>
  <si>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</si>
  <si>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</si>
  <si>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</si>
  <si>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</si>
  <si>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</si>
  <si>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</si>
  <si>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</si>
  <si>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</si>
  <si>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</si>
  <si>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</si>
  <si>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</si>
  <si>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</si>
  <si>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</si>
  <si>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</si>
  <si>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</si>
  <si>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</si>
  <si>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</si>
  <si>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</si>
  <si>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</si>
  <si>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</si>
  <si>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</si>
  <si>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</si>
  <si>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</si>
  <si>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</si>
  <si>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</si>
  <si>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</si>
  <si>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</si>
  <si>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</si>
  <si>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</si>
  <si>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</si>
  <si>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</si>
  <si>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</si>
  <si>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</si>
  <si>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</si>
  <si>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</si>
  <si>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</si>
  <si>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</si>
  <si>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</si>
  <si>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</si>
  <si>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</si>
  <si>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</si>
  <si>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</si>
  <si>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</si>
  <si>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</si>
  <si>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</si>
  <si>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</si>
  <si>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</si>
  <si>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</si>
  <si>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</si>
  <si>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</si>
  <si>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</si>
  <si>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</si>
  <si>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</si>
  <si>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</si>
  <si>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</si>
  <si>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</si>
  <si>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</si>
  <si>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</si>
  <si>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</si>
  <si>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</si>
  <si>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</si>
  <si>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</si>
  <si>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</si>
  <si>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</si>
  <si>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</si>
  <si>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</si>
  <si>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</si>
  <si>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</si>
  <si>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</si>
  <si>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</si>
  <si>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</si>
  <si>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</si>
  <si>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</si>
  <si>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</si>
  <si>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</si>
  <si>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</si>
  <si>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</si>
  <si>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</si>
  <si>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</si>
  <si>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</si>
  <si>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</si>
  <si>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</si>
  <si>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</si>
  <si>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</si>
  <si>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</si>
  <si>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</si>
  <si>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</si>
  <si>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</si>
  <si>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</si>
  <si>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</si>
  <si>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</si>
  <si>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</si>
  <si>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</si>
  <si>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</si>
  <si>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</si>
  <si>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</si>
  <si>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</si>
  <si>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</si>
  <si>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</si>
  <si>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</si>
  <si>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</si>
  <si>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</si>
  <si>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</si>
  <si>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</si>
  <si>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</si>
  <si>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</si>
  <si>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</si>
  <si>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</si>
  <si>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</si>
  <si>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</si>
  <si>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</si>
  <si>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</si>
  <si>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</si>
  <si>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</si>
  <si>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</si>
  <si>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</si>
  <si>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</si>
  <si>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</si>
  <si>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</si>
  <si>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</si>
  <si>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</si>
  <si>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</si>
  <si>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</si>
  <si>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</si>
  <si>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</si>
  <si>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</si>
  <si>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</si>
  <si>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</si>
  <si>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</si>
  <si>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</si>
  <si>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</si>
  <si>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</si>
  <si>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</si>
  <si>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</si>
  <si>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</si>
  <si>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</si>
  <si>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</si>
  <si>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</si>
  <si>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</si>
  <si>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</si>
  <si>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</si>
  <si>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</si>
  <si>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</si>
  <si>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</si>
  <si>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</si>
  <si>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</si>
  <si>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</si>
  <si>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</si>
  <si>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</si>
  <si>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</si>
  <si>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</si>
  <si>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</si>
  <si>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</si>
  <si>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</si>
  <si>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</si>
  <si>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</si>
  <si>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</si>
  <si>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</si>
  <si>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</si>
  <si>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</si>
  <si>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</si>
  <si>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</si>
  <si>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</si>
  <si>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</si>
  <si>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</si>
  <si>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</si>
  <si>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</si>
  <si>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</si>
  <si>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</si>
  <si>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</si>
  <si>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</si>
  <si>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</si>
  <si>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</si>
  <si>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</si>
  <si>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</si>
  <si>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</si>
  <si>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</si>
  <si>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</si>
  <si>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</si>
  <si>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</si>
  <si>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</si>
  <si>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</si>
  <si>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</si>
  <si>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</si>
  <si>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</si>
  <si>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</si>
  <si>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</si>
  <si>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</si>
  <si>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</si>
  <si>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</si>
  <si>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</si>
  <si>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</si>
  <si>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</si>
  <si>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</si>
  <si>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</si>
  <si>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</si>
  <si>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</si>
  <si>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</si>
  <si>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</si>
  <si>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</si>
  <si>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</si>
  <si>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</si>
  <si>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</si>
  <si>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</si>
  <si>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</si>
  <si>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</si>
  <si>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</si>
  <si>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</si>
  <si>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</si>
  <si>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</si>
  <si>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</si>
  <si>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</si>
  <si>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</si>
  <si>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</si>
  <si>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</si>
  <si>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</si>
  <si>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</si>
  <si>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</si>
  <si>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</si>
  <si>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</si>
  <si>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</si>
  <si>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</si>
  <si>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</si>
  <si>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</si>
  <si>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</si>
  <si>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</si>
  <si>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</si>
  <si>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</si>
  <si>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</si>
  <si>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</si>
  <si>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</si>
  <si>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</si>
  <si>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</si>
  <si>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</si>
  <si>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</si>
  <si>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</si>
  <si>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</si>
  <si>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</si>
  <si>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</si>
  <si>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</si>
  <si>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</si>
  <si>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</si>
  <si>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</si>
  <si>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</si>
  <si>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</si>
  <si>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</si>
  <si>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</si>
  <si>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</si>
  <si>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</si>
  <si>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</si>
  <si>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</si>
  <si>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</si>
  <si>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</si>
  <si>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</si>
  <si>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</si>
  <si>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</si>
  <si>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</si>
  <si>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</si>
  <si>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</si>
  <si>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</si>
  <si>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</si>
  <si>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</si>
  <si>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</si>
  <si>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</si>
  <si>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</si>
  <si>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</si>
  <si>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</si>
  <si>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</si>
  <si>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</si>
  <si>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</si>
  <si>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</si>
  <si>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</si>
  <si>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</si>
  <si>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</si>
  <si>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</si>
  <si>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</si>
  <si>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</si>
  <si>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</si>
  <si>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</si>
  <si>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</si>
  <si>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</si>
  <si>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</si>
  <si>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</si>
  <si>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</si>
  <si>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</si>
  <si>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</si>
  <si>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</si>
  <si>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</si>
  <si>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</si>
  <si>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</si>
  <si>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</si>
  <si>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</si>
  <si>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</si>
  <si>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</si>
  <si>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</si>
  <si>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</si>
  <si>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</si>
  <si>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</si>
  <si>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</si>
  <si>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</si>
  <si>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</si>
  <si>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</si>
  <si>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</si>
  <si>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</si>
  <si>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</si>
  <si>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</si>
  <si>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</si>
  <si>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</si>
  <si>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</si>
  <si>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</si>
  <si>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</si>
  <si>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</si>
  <si>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</si>
  <si>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</si>
  <si>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</si>
  <si>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</si>
  <si>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</si>
  <si>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</si>
  <si>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</si>
  <si>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</si>
  <si>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</si>
  <si>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</si>
  <si>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</si>
  <si>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</si>
  <si>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</si>
  <si>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</si>
  <si>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</si>
  <si>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</si>
  <si>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</si>
  <si>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</si>
  <si>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</si>
  <si>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</si>
  <si>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</si>
  <si>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</si>
  <si>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</si>
  <si>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</si>
  <si>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</si>
  <si>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</si>
  <si>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</si>
  <si>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</si>
  <si>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</si>
  <si>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</si>
  <si>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</si>
  <si>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</si>
  <si>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</si>
  <si>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</si>
  <si>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</si>
  <si>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</si>
  <si>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</si>
  <si>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</si>
  <si>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</si>
  <si>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</si>
  <si>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</si>
  <si>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</si>
  <si>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</si>
  <si>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</si>
  <si>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</si>
  <si>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</si>
  <si>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</si>
  <si>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</si>
  <si>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</si>
  <si>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</si>
  <si>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</si>
  <si>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</si>
  <si>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</si>
  <si>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</si>
  <si>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</si>
  <si>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</si>
  <si>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</si>
  <si>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</si>
  <si>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</si>
  <si>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</si>
  <si>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</si>
  <si>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</si>
  <si>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</si>
  <si>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</si>
  <si>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</si>
  <si>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</si>
  <si>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</si>
  <si>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</si>
  <si>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</si>
  <si>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</si>
  <si>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</si>
  <si>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</si>
  <si>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</si>
  <si>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</si>
  <si>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</si>
  <si>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</si>
  <si>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</si>
  <si>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</si>
  <si>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</si>
  <si>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</si>
  <si>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</si>
  <si>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</si>
  <si>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</si>
  <si>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</si>
  <si>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</si>
  <si>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</si>
  <si>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</si>
  <si>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</si>
  <si>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</si>
  <si>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</si>
  <si>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</si>
  <si>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</si>
  <si>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</si>
  <si>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</si>
  <si>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</si>
  <si>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</si>
  <si>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</si>
  <si>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</si>
  <si>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</si>
  <si>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</si>
  <si>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</si>
  <si>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</si>
  <si>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</si>
  <si>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</si>
  <si>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</si>
  <si>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</si>
  <si>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</si>
  <si>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</si>
  <si>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</si>
  <si>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</si>
  <si>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</si>
  <si>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</si>
  <si>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</si>
  <si>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</si>
  <si>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</si>
  <si>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</si>
  <si>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</si>
  <si>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</si>
  <si>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</si>
  <si>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</si>
  <si>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</si>
  <si>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</si>
  <si>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</si>
  <si>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</si>
  <si>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</si>
  <si>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</si>
  <si>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</si>
  <si>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</si>
  <si>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</si>
  <si>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</si>
  <si>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</si>
  <si>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</si>
  <si>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</si>
  <si>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</si>
  <si>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</si>
  <si>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</si>
  <si>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</si>
  <si>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</si>
  <si>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</si>
  <si>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</si>
  <si>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</si>
  <si>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</si>
  <si>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</si>
  <si>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</si>
  <si>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</si>
  <si>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</si>
  <si>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</si>
  <si>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</si>
  <si>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</si>
  <si>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</si>
  <si>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</si>
  <si>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</si>
  <si>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</si>
  <si>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</si>
  <si>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</si>
  <si>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</si>
  <si>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</si>
  <si>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</si>
  <si>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</si>
  <si>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</si>
  <si>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</si>
  <si>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</si>
  <si>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</si>
  <si>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</si>
  <si>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</si>
  <si>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</si>
  <si>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</si>
  <si>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</si>
  <si>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</si>
  <si>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</si>
  <si>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</si>
  <si>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</si>
  <si>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</si>
  <si>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</si>
  <si>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</si>
  <si>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</si>
  <si>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</si>
  <si>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</si>
  <si>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</si>
  <si>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</si>
  <si>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</si>
  <si>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</si>
  <si>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</si>
  <si>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</si>
  <si>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</si>
  <si>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</si>
  <si>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</si>
  <si>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</si>
  <si>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</si>
  <si>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</si>
  <si>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</si>
  <si>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</si>
  <si>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</si>
  <si>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</si>
  <si>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</si>
  <si>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</si>
  <si>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</si>
  <si>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</si>
  <si>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</si>
  <si>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</si>
  <si>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</si>
  <si>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</si>
  <si>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</si>
  <si>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</si>
  <si>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</si>
  <si>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</si>
  <si>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</si>
  <si>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</si>
  <si>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</si>
  <si>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</si>
  <si>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</si>
  <si>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</si>
  <si>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</si>
  <si>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</si>
  <si>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</si>
  <si>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</si>
  <si>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</si>
  <si>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</si>
  <si>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</si>
  <si>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</si>
  <si>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</si>
  <si>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</si>
  <si>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</si>
  <si>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</si>
  <si>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</si>
  <si>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</si>
  <si>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</si>
  <si>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</si>
  <si>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</si>
  <si>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</si>
  <si>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</si>
  <si>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</si>
  <si>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</si>
  <si>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</si>
  <si>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</si>
  <si>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</si>
  <si>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</si>
  <si>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</si>
  <si>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</si>
  <si>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</si>
  <si>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</si>
  <si>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</si>
  <si>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</si>
  <si>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</si>
  <si>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</si>
  <si>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</si>
  <si>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</si>
  <si>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</si>
  <si>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</si>
  <si>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</si>
  <si>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</si>
  <si>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</si>
  <si>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</si>
  <si>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</si>
  <si>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</si>
  <si>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</si>
  <si>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</si>
  <si>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</si>
  <si>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</si>
  <si>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</si>
  <si>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</si>
  <si>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</si>
  <si>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</si>
  <si>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</si>
  <si>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</si>
  <si>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</si>
  <si>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</si>
  <si>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</si>
  <si>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</si>
  <si>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</si>
  <si>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</si>
  <si>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</si>
  <si>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</si>
  <si>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</si>
  <si>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</si>
  <si>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</si>
  <si>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</si>
  <si>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</si>
  <si>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</si>
  <si>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</si>
  <si>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</si>
  <si>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</si>
  <si>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</si>
  <si>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</si>
  <si>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</si>
  <si>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</si>
  <si>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</si>
  <si>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</si>
  <si>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</si>
  <si>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</si>
  <si>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</si>
  <si>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</si>
  <si>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</si>
  <si>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</si>
  <si>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</si>
  <si>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</si>
  <si>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</si>
  <si>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</si>
  <si>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</si>
  <si>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</si>
  <si>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</si>
  <si>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</si>
  <si>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</si>
  <si>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</si>
  <si>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</si>
  <si>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</si>
  <si>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</si>
  <si>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</si>
  <si>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</si>
  <si>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</si>
  <si>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</si>
  <si>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</si>
  <si>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</si>
  <si>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</si>
  <si>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</si>
  <si>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</si>
  <si>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</si>
  <si>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</si>
  <si>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</si>
  <si>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</si>
  <si>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</si>
  <si>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</si>
  <si>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</si>
  <si>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</si>
  <si>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</si>
  <si>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</si>
  <si>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</si>
  <si>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</si>
  <si>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</si>
  <si>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</si>
  <si>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</si>
  <si>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</si>
  <si>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</si>
  <si>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</si>
  <si>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</si>
  <si>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</si>
  <si>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</si>
  <si>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</si>
  <si>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</si>
  <si>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</si>
  <si>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</si>
  <si>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</si>
  <si>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</si>
  <si>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</si>
  <si>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</si>
  <si>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</si>
  <si>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</si>
  <si>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</si>
  <si>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</si>
  <si>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</si>
  <si>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</si>
  <si>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</si>
  <si>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</si>
  <si>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</si>
  <si>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</si>
  <si>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</si>
  <si>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</si>
  <si>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</si>
  <si>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</si>
  <si>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</si>
  <si>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</si>
  <si>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</si>
  <si>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</si>
  <si>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</si>
  <si>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</si>
  <si>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</si>
  <si>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</si>
  <si>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</si>
  <si>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</si>
  <si>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</si>
  <si>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</si>
  <si>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</si>
  <si>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</si>
  <si>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</si>
  <si>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</si>
  <si>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</si>
  <si>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</si>
  <si>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</si>
  <si>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</si>
  <si>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</si>
  <si>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</si>
  <si>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</si>
  <si>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</si>
  <si>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</si>
  <si>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</si>
  <si>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</si>
  <si>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</si>
  <si>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</si>
  <si>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</si>
  <si>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</si>
  <si>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</si>
  <si>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</si>
  <si>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</si>
  <si>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</si>
  <si>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</si>
  <si>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</si>
  <si>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</si>
  <si>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</si>
  <si>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</si>
  <si>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</si>
  <si>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</si>
  <si>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</si>
  <si>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</si>
  <si>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</si>
  <si>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</si>
  <si>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</si>
  <si>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</si>
  <si>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</si>
  <si>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</si>
  <si>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</si>
  <si>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</si>
  <si>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</si>
  <si>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</si>
  <si>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</si>
  <si>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</si>
  <si>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</si>
  <si>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</si>
  <si>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</si>
  <si>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</si>
  <si>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</si>
  <si>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</si>
  <si>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</si>
  <si>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</si>
  <si>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</si>
  <si>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</si>
  <si>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</si>
  <si>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</si>
  <si>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</si>
  <si>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</si>
  <si>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</si>
  <si>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</si>
  <si>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</si>
  <si>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</si>
  <si>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</si>
  <si>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</si>
  <si>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</si>
  <si>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</si>
  <si>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</si>
  <si>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</si>
  <si>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</si>
  <si>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</si>
  <si>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</si>
  <si>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</si>
  <si>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</si>
  <si>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</si>
  <si>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</si>
  <si>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</si>
  <si>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</si>
  <si>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</si>
  <si>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</si>
  <si>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</si>
  <si>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</si>
  <si>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</si>
  <si>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</si>
  <si>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</si>
  <si>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</si>
  <si>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</si>
  <si>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</si>
  <si>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</si>
  <si>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</si>
  <si>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</si>
  <si>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</si>
  <si>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</si>
  <si>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</si>
  <si>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</si>
  <si>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</si>
  <si>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</si>
  <si>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</si>
  <si>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</si>
  <si>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</si>
  <si>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</si>
  <si>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</si>
  <si>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</si>
  <si>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</si>
  <si>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</si>
  <si>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</si>
  <si>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</si>
  <si>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</si>
  <si>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</si>
  <si>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</si>
  <si>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</si>
  <si>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</si>
  <si>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</si>
  <si>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</si>
  <si>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</si>
  <si>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</si>
  <si>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</si>
  <si>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</si>
  <si>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</si>
  <si>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</si>
  <si>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</si>
  <si>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</si>
  <si>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</si>
  <si>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</si>
  <si>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</si>
  <si>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</si>
  <si>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</si>
  <si>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</si>
  <si>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</si>
  <si>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</si>
  <si>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</si>
  <si>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</si>
  <si>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</si>
  <si>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</si>
  <si>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</si>
  <si>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</si>
  <si>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</si>
  <si>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</si>
  <si>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</si>
  <si>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</si>
  <si>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</si>
  <si>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</si>
  <si>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</si>
  <si>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</si>
  <si>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</si>
  <si>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</si>
  <si>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</si>
  <si>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</si>
  <si>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</si>
  <si>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</si>
  <si>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</si>
  <si>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</si>
  <si>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</si>
  <si>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</si>
  <si>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</si>
  <si>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</si>
  <si>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</si>
  <si>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</si>
  <si>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</si>
  <si>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</si>
  <si>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</si>
  <si>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</si>
  <si>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</si>
  <si>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</si>
  <si>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</si>
  <si>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</si>
  <si>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</si>
  <si>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</si>
  <si>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</si>
  <si>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</si>
  <si>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</si>
  <si>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</si>
  <si>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</si>
  <si>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</si>
  <si>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</si>
  <si>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</si>
  <si>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</si>
  <si>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</si>
  <si>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</si>
  <si>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</si>
  <si>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</si>
  <si>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</si>
  <si>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</si>
  <si>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</si>
  <si>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</si>
  <si>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</si>
  <si>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</si>
  <si>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</si>
  <si>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</si>
  <si>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</si>
  <si>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</si>
  <si>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</si>
  <si>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</si>
  <si>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</si>
  <si>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</si>
  <si>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</si>
  <si>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</si>
  <si>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</si>
  <si>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</si>
  <si>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</si>
  <si>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</si>
  <si>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</si>
  <si>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</si>
  <si>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</si>
  <si>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</si>
  <si>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</si>
  <si>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</si>
  <si>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</si>
  <si>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</si>
  <si>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</si>
  <si>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</si>
  <si>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</si>
  <si>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</si>
  <si>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</si>
  <si>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</si>
  <si>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</si>
  <si>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</si>
  <si>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</si>
  <si>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</si>
  <si>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</si>
  <si>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</si>
  <si>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</si>
  <si>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</si>
  <si>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</si>
  <si>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</si>
  <si>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</si>
  <si>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</si>
  <si>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</si>
  <si>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</si>
  <si>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</si>
  <si>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</si>
  <si>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</si>
  <si>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</si>
  <si>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</si>
  <si>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</si>
  <si>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</si>
  <si>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</si>
  <si>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</si>
  <si>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</si>
  <si>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</si>
  <si>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</si>
  <si>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</si>
  <si>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</si>
  <si>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</si>
  <si>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</si>
  <si>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</si>
  <si>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</si>
  <si>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</si>
  <si>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</si>
  <si>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</si>
  <si>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</si>
  <si>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</si>
  <si>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</si>
  <si>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</si>
  <si>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</si>
  <si>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</si>
  <si>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</si>
  <si>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</si>
  <si>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</si>
  <si>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</si>
  <si>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</si>
  <si>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</si>
  <si>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</si>
  <si>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</si>
  <si>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</si>
  <si>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</si>
  <si>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</si>
  <si>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</si>
  <si>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</si>
  <si>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</si>
  <si>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</si>
  <si>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</si>
  <si>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</si>
  <si>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</si>
  <si>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</si>
  <si>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</si>
  <si>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</si>
  <si>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</si>
  <si>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</si>
  <si>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</si>
  <si>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</si>
  <si>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</si>
  <si>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</si>
  <si>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</si>
  <si>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</si>
  <si>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</si>
  <si>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</si>
  <si>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</si>
  <si>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</si>
  <si>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</si>
  <si>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</si>
  <si>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</si>
  <si>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</si>
  <si>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</si>
  <si>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</si>
  <si>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</si>
  <si>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</si>
  <si>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</si>
  <si>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</si>
  <si>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</si>
  <si>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</si>
  <si>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</si>
  <si>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</si>
  <si>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</si>
  <si>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</si>
  <si>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</si>
  <si>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</si>
  <si>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</si>
  <si>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</si>
  <si>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</si>
  <si>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</si>
  <si>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</si>
  <si>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</si>
  <si>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</si>
  <si>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</si>
  <si>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</si>
  <si>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</si>
  <si>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</si>
  <si>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</si>
  <si>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</si>
  <si>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</si>
  <si>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</si>
  <si>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</si>
  <si>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</si>
  <si>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</si>
  <si>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</si>
  <si>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</si>
  <si>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</si>
  <si>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</si>
  <si>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</si>
  <si>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</si>
  <si>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</si>
  <si>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</si>
  <si>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</si>
  <si>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</si>
  <si>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</si>
  <si>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</si>
  <si>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</si>
  <si>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</si>
  <si>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</si>
  <si>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</si>
  <si>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</si>
  <si>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</si>
  <si>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</si>
  <si>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</si>
  <si>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</si>
  <si>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</si>
  <si>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</si>
  <si>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</si>
  <si>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</si>
  <si>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</si>
  <si>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</si>
  <si>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</si>
  <si>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</si>
  <si>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</si>
  <si>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</si>
  <si>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</si>
  <si>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</si>
  <si>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</si>
  <si>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</si>
  <si>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</si>
  <si>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</si>
  <si>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</si>
  <si>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</si>
  <si>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</si>
  <si>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</si>
  <si>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</si>
  <si>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</si>
  <si>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</si>
  <si>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</si>
  <si>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</si>
  <si>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</si>
  <si>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</si>
  <si>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</si>
  <si>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</si>
  <si>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</si>
  <si>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</si>
  <si>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</si>
  <si>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</si>
  <si>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</si>
  <si>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</si>
  <si>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</si>
  <si>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</si>
  <si>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</si>
  <si>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</si>
  <si>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</si>
  <si>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</si>
  <si>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</si>
  <si>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</si>
  <si>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</si>
  <si>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</si>
  <si>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</si>
  <si>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</si>
  <si>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</si>
  <si>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</si>
  <si>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</si>
  <si>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</si>
  <si>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</si>
  <si>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</si>
  <si>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</si>
  <si>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</si>
  <si>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</si>
  <si>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</si>
  <si>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</si>
  <si>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</si>
  <si>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</si>
  <si>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</si>
  <si>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</si>
  <si>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</si>
  <si>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</si>
  <si>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</si>
  <si>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</si>
  <si>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</si>
  <si>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</si>
  <si>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</si>
  <si>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</si>
  <si>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</si>
  <si>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</si>
  <si>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</si>
  <si>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</si>
  <si>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</si>
  <si>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</si>
  <si>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</si>
  <si>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</si>
  <si>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</si>
  <si>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</si>
  <si>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</si>
  <si>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</si>
  <si>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</si>
  <si>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</si>
  <si>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</si>
  <si>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</si>
  <si>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</si>
  <si>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</si>
  <si>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</si>
  <si>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</si>
  <si>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</si>
  <si>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</si>
  <si>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</si>
  <si>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</si>
  <si>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</si>
  <si>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</si>
  <si>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</si>
  <si>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</si>
  <si>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</si>
  <si>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</si>
  <si>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</si>
  <si>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</si>
  <si>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</si>
  <si>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</si>
  <si>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</si>
  <si>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</si>
  <si>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</si>
  <si>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</si>
  <si>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</si>
  <si>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</si>
  <si>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</si>
  <si>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</si>
  <si>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</si>
  <si>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</si>
  <si>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</si>
  <si>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</si>
  <si>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</si>
  <si>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</si>
  <si>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</si>
  <si>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</si>
  <si>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</si>
  <si>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</si>
  <si>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</si>
  <si>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</si>
  <si>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</si>
  <si>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</si>
  <si>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</si>
  <si>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</si>
  <si>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</si>
  <si>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</si>
  <si>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</si>
  <si>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</si>
  <si>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</si>
  <si>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</si>
  <si>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</si>
  <si>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</si>
  <si>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</si>
  <si>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</si>
  <si>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</si>
  <si>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</si>
  <si>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</si>
  <si>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</si>
  <si>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</si>
  <si>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</si>
  <si>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</si>
  <si>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</si>
  <si>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</si>
  <si>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</si>
  <si>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</si>
  <si>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</si>
  <si>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</si>
  <si>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</si>
  <si>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</si>
  <si>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</si>
  <si>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</si>
  <si>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</si>
  <si>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</si>
  <si>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</si>
  <si>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</si>
  <si>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</si>
  <si>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</si>
  <si>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</si>
  <si>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</si>
  <si>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</si>
  <si>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</si>
  <si>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</si>
  <si>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</si>
  <si>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</si>
  <si>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</si>
  <si>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</si>
  <si>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</si>
  <si>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</si>
  <si>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</si>
  <si>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</si>
  <si>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</si>
  <si>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</si>
  <si>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</si>
  <si>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</si>
  <si>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</si>
  <si>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</si>
  <si>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</si>
  <si>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</si>
  <si>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</si>
  <si>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</si>
  <si>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</si>
  <si>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</si>
  <si>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</si>
  <si>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</si>
  <si>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</si>
  <si>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</si>
  <si>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</si>
  <si>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</si>
  <si>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</si>
  <si>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</si>
  <si>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</si>
  <si>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</si>
  <si>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</si>
  <si>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</si>
  <si>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</si>
  <si>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</si>
  <si>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</si>
  <si>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</si>
  <si>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</si>
  <si>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</si>
  <si>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</si>
  <si>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</si>
  <si>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</si>
  <si>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</si>
  <si>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</si>
  <si>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</si>
  <si>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</si>
  <si>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</si>
  <si>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</si>
  <si>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</si>
  <si>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</si>
  <si>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</si>
  <si>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</si>
  <si>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</si>
  <si>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</si>
  <si>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</si>
  <si>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</si>
  <si>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</si>
  <si>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</si>
  <si>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</si>
  <si>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</si>
  <si>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</si>
  <si>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</si>
  <si>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</si>
  <si>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</si>
  <si>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</si>
  <si>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</si>
  <si>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</si>
  <si>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</si>
  <si>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</si>
  <si>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</si>
  <si>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</si>
  <si>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</si>
  <si>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</si>
  <si>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</si>
  <si>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</si>
  <si>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</si>
  <si>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</si>
  <si>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</si>
  <si>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</si>
  <si>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</si>
  <si>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</si>
  <si>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</si>
  <si>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</si>
  <si>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</si>
  <si>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</si>
  <si>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</si>
  <si>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</si>
  <si>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</si>
  <si>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</si>
  <si>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</si>
  <si>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</si>
  <si>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</si>
  <si>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</si>
  <si>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</si>
  <si>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</si>
  <si>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</si>
  <si>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</si>
  <si>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</si>
  <si>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</si>
  <si>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</si>
  <si>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</si>
  <si>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</si>
  <si>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</si>
  <si>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</si>
  <si>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</si>
  <si>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</si>
  <si>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</si>
  <si>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</si>
  <si>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</si>
  <si>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</si>
  <si>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</si>
  <si>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</si>
  <si>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</si>
  <si>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</si>
  <si>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</si>
  <si>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</si>
  <si>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</si>
  <si>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</si>
  <si>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</si>
  <si>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</si>
  <si>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</si>
  <si>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</si>
  <si>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</si>
  <si>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</si>
  <si>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</si>
  <si>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</si>
  <si>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</si>
  <si>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</si>
  <si>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</si>
  <si>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</si>
  <si>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</si>
  <si>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</si>
  <si>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</si>
  <si>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</si>
  <si>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</si>
  <si>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</si>
  <si>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</si>
  <si>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</si>
  <si>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</si>
  <si>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</si>
  <si>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</si>
  <si>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</si>
  <si>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</si>
  <si>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</si>
  <si>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</si>
  <si>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</si>
  <si>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</si>
  <si>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</si>
  <si>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</si>
  <si>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</si>
  <si>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</si>
  <si>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</si>
  <si>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</si>
  <si>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</si>
  <si>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</si>
  <si>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</si>
  <si>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</si>
  <si>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</si>
  <si>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</si>
  <si>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</si>
  <si>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</si>
  <si>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</si>
  <si>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</si>
  <si>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</si>
  <si>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</si>
  <si>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</si>
  <si>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</si>
  <si>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</si>
  <si>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</si>
  <si>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</si>
  <si>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</si>
  <si>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</si>
  <si>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</si>
  <si>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</si>
  <si>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</si>
  <si>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</si>
  <si>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</si>
  <si>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</si>
  <si>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</si>
  <si>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</si>
  <si>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</si>
  <si>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</si>
  <si>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</si>
  <si>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</si>
  <si>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</si>
  <si>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</si>
  <si>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</si>
  <si>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</si>
  <si>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</si>
  <si>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</si>
  <si>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</si>
  <si>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</si>
  <si>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</si>
  <si>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</si>
  <si>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</si>
  <si>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</si>
  <si>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</si>
  <si>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</si>
  <si>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</si>
  <si>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</si>
  <si>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</si>
  <si>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</si>
  <si>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</si>
  <si>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</si>
  <si>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</si>
  <si>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</si>
  <si>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</si>
  <si>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</si>
  <si>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</si>
  <si>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</si>
  <si>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</si>
  <si>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</si>
  <si>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</si>
  <si>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</si>
  <si>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</si>
  <si>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</si>
  <si>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</si>
  <si>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</si>
  <si>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</si>
  <si>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</si>
  <si>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</si>
  <si>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</si>
  <si>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</si>
  <si>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</si>
  <si>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</si>
  <si>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</si>
  <si>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</si>
  <si>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</si>
  <si>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</si>
  <si>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</si>
  <si>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</si>
  <si>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</si>
  <si>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</si>
  <si>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</si>
  <si>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</si>
  <si>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</si>
  <si>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</si>
  <si>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</si>
  <si>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</si>
  <si>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</si>
  <si>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</si>
  <si>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</si>
  <si>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</si>
  <si>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</si>
  <si>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</si>
  <si>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</si>
  <si>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</si>
  <si>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</si>
  <si>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</si>
  <si>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</si>
  <si>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</si>
  <si>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</si>
  <si>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</si>
  <si>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</si>
  <si>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</si>
  <si>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</si>
  <si>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</si>
  <si>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</si>
  <si>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</si>
  <si>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</si>
  <si>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</si>
  <si>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</si>
  <si>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</si>
  <si>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</si>
  <si>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</si>
  <si>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</si>
  <si>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</si>
  <si>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</si>
  <si>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</si>
  <si>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</si>
  <si>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</si>
  <si>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</si>
  <si>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</si>
  <si>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</si>
  <si>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</si>
  <si>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</si>
  <si>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</si>
  <si>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</si>
  <si>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</si>
  <si>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</si>
  <si>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</si>
  <si>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</si>
  <si>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</si>
  <si>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</si>
  <si>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</si>
  <si>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</si>
  <si>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</si>
  <si>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</si>
  <si>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</si>
  <si>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</si>
  <si>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</si>
  <si>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</si>
  <si>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</si>
  <si>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</si>
  <si>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</si>
  <si>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</si>
  <si>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</si>
  <si>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</si>
  <si>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</si>
  <si>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</si>
  <si>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</si>
  <si>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</si>
  <si>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</si>
  <si>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</si>
  <si>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</si>
  <si>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</si>
  <si>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</si>
  <si>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</si>
  <si>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</si>
  <si>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</si>
  <si>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</si>
  <si>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</si>
  <si>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</si>
  <si>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</si>
  <si>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</si>
  <si>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</si>
  <si>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</si>
  <si>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</si>
  <si>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</si>
  <si>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</si>
  <si>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</si>
  <si>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</si>
  <si>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</si>
  <si>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</si>
  <si>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</si>
  <si>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</si>
  <si>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</si>
  <si>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</si>
  <si>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</si>
  <si>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</si>
  <si>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</si>
  <si>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</si>
  <si>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</si>
  <si>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</si>
  <si>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</si>
  <si>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</si>
  <si>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</si>
  <si>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</si>
  <si>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</si>
  <si>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</si>
  <si>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</si>
  <si>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</si>
  <si>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</si>
  <si>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</si>
  <si>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</si>
  <si>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</si>
  <si>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</si>
  <si>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</si>
  <si>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</si>
  <si>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</si>
  <si>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</si>
  <si>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</si>
  <si>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</si>
  <si>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</si>
  <si>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</si>
  <si>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</si>
  <si>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</si>
  <si>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</si>
  <si>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</si>
  <si>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</si>
  <si>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</si>
  <si>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</si>
  <si>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</si>
  <si>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</si>
  <si>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</si>
  <si>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</si>
  <si>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</si>
  <si>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</si>
  <si>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</si>
  <si>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</si>
  <si>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</si>
  <si>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</si>
  <si>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</si>
  <si>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</si>
  <si>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</si>
  <si>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</si>
  <si>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</si>
  <si>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</si>
  <si>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</si>
  <si>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</si>
  <si>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</si>
  <si>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</si>
  <si>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</si>
  <si>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</si>
  <si>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</si>
  <si>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</si>
  <si>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</si>
  <si>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</si>
  <si>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</si>
  <si>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</si>
  <si>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</si>
  <si>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</si>
  <si>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</si>
  <si>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</si>
  <si>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</si>
  <si>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</si>
  <si>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</si>
  <si>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</si>
  <si>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</si>
  <si>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</si>
  <si>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</si>
  <si>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</si>
  <si>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</si>
  <si>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</si>
  <si>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</si>
  <si>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</si>
  <si>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</si>
  <si>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</si>
  <si>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</si>
  <si>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</si>
  <si>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</si>
  <si>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</si>
  <si>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</si>
  <si>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</si>
  <si>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</si>
  <si>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</si>
  <si>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</si>
  <si>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</si>
  <si>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</si>
  <si>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</si>
  <si>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</si>
  <si>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</si>
  <si>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</si>
  <si>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</si>
  <si>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</si>
  <si>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</si>
  <si>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</si>
  <si>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</si>
  <si>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</si>
  <si>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</si>
  <si>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</si>
  <si>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</si>
  <si>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</si>
  <si>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</si>
  <si>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</si>
  <si>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</si>
  <si>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</si>
  <si>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</si>
  <si>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</si>
  <si>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</si>
  <si>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</si>
  <si>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</si>
  <si>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</si>
  <si>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</si>
  <si>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</si>
  <si>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</si>
  <si>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</si>
  <si>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</si>
  <si>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</si>
  <si>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</si>
  <si>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</si>
  <si>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</si>
  <si>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</si>
  <si>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</si>
  <si>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</si>
  <si>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</si>
  <si>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</si>
  <si>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</si>
  <si>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</si>
  <si>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</si>
  <si>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</si>
  <si>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</si>
  <si>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</si>
  <si>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</si>
  <si>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</si>
  <si>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</si>
  <si>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</si>
  <si>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</si>
  <si>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</si>
  <si>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</si>
  <si>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</si>
  <si>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</si>
  <si>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</si>
  <si>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</si>
  <si>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</si>
  <si>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</si>
  <si>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</si>
  <si>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</si>
  <si>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</si>
  <si>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</si>
  <si>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</si>
  <si>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</si>
  <si>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</si>
  <si>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</si>
  <si>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</si>
  <si>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</si>
  <si>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</si>
  <si>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</si>
  <si>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</si>
  <si>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</si>
  <si>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</si>
  <si>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</si>
  <si>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</si>
  <si>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</si>
  <si>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</si>
  <si>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</si>
  <si>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</si>
  <si>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</si>
  <si>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</si>
  <si>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</si>
  <si>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</si>
  <si>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</si>
  <si>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</si>
  <si>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</si>
  <si>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</si>
  <si>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</si>
  <si>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</si>
  <si>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</si>
  <si>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</si>
  <si>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</si>
  <si>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</si>
  <si>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</si>
  <si>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</si>
  <si>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</si>
  <si>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</si>
  <si>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</si>
  <si>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</si>
  <si>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</si>
  <si>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</si>
  <si>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</si>
  <si>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</si>
  <si>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</si>
  <si>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</si>
  <si>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</si>
  <si>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</si>
  <si>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</si>
  <si>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</si>
  <si>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</si>
  <si>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</si>
  <si>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</si>
  <si>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</si>
  <si>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</si>
  <si>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</si>
  <si>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</si>
  <si>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</si>
  <si>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</si>
  <si>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</si>
  <si>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</si>
  <si>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</si>
  <si>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</si>
  <si>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</si>
  <si>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</si>
  <si>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</si>
  <si>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</si>
  <si>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</si>
  <si>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</si>
  <si>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</si>
  <si>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</si>
  <si>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</si>
  <si>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</si>
  <si>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</si>
  <si>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</si>
  <si>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</si>
  <si>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</si>
  <si>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</si>
  <si>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</si>
  <si>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</si>
  <si>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</si>
  <si>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</si>
  <si>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</si>
  <si>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</si>
  <si>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</si>
  <si>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</si>
  <si>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</si>
  <si>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</si>
  <si>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</si>
  <si>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</si>
  <si>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</si>
  <si>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</si>
  <si>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</si>
  <si>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</si>
  <si>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</si>
  <si>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</si>
  <si>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</si>
  <si>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</si>
  <si>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</si>
  <si>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</si>
  <si>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</si>
  <si>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</si>
  <si>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</si>
  <si>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</si>
  <si>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</si>
  <si>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</si>
  <si>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</si>
  <si>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</si>
  <si>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</si>
  <si>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</si>
  <si>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</si>
  <si>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</si>
  <si>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</si>
  <si>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</si>
  <si>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</si>
  <si>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</si>
  <si>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</si>
  <si>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</si>
  <si>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</si>
  <si>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</si>
  <si>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</si>
  <si>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</si>
  <si>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</si>
  <si>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</si>
  <si>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</si>
  <si>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</si>
  <si>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</si>
  <si>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</si>
  <si>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</si>
  <si>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</si>
  <si>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</si>
  <si>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</si>
  <si>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</si>
  <si>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</si>
  <si>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</si>
  <si>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</si>
  <si>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</si>
  <si>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</si>
  <si>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</si>
  <si>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</si>
  <si>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</si>
  <si>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</si>
  <si>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</si>
  <si>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</si>
  <si>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</si>
  <si>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</si>
  <si>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</si>
  <si>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</si>
  <si>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</si>
  <si>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</si>
  <si>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</si>
  <si>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</si>
  <si>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</si>
  <si>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</si>
  <si>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</si>
  <si>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</si>
  <si>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</si>
  <si>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</si>
  <si>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</si>
  <si>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</si>
  <si>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</si>
  <si>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</si>
  <si>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</si>
  <si>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</si>
  <si>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</si>
  <si>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</si>
  <si>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</si>
  <si>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</si>
  <si>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</si>
  <si>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</si>
  <si>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</si>
  <si>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</si>
  <si>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</si>
  <si>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</si>
  <si>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</si>
  <si>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</si>
  <si>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</si>
  <si>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</si>
  <si>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</si>
  <si>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</si>
  <si>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</si>
  <si>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</si>
  <si>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</si>
  <si>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</si>
  <si>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</si>
  <si>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</si>
  <si>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</si>
  <si>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</si>
  <si>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</si>
  <si>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</si>
  <si>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</si>
  <si>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</si>
  <si>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</si>
  <si>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</si>
  <si>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</si>
  <si>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</si>
  <si>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</si>
  <si>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</si>
  <si>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</si>
  <si>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</si>
  <si>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</si>
  <si>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</si>
  <si>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</si>
  <si>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</si>
  <si>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</si>
  <si>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</si>
  <si>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</si>
  <si>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</si>
  <si>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</si>
  <si>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</si>
  <si>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</si>
  <si>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</si>
  <si>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</si>
  <si>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</si>
  <si>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</si>
  <si>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</si>
  <si>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</si>
  <si>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</si>
  <si>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</si>
  <si>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</si>
  <si>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</si>
  <si>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</si>
  <si>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</si>
  <si>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</si>
  <si>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</si>
  <si>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</si>
  <si>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</si>
  <si>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</si>
  <si>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</si>
  <si>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</si>
  <si>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</si>
  <si>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</si>
  <si>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</si>
  <si>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</si>
  <si>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</si>
  <si>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</si>
  <si>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</si>
  <si>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</si>
  <si>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</si>
  <si>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</si>
  <si>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</si>
  <si>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</si>
  <si>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</si>
  <si>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</si>
  <si>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</si>
  <si>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</si>
  <si>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</si>
  <si>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</si>
  <si>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</si>
  <si>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</si>
  <si>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</si>
  <si>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</si>
  <si>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</si>
  <si>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</si>
  <si>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</si>
  <si>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</si>
  <si>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</si>
  <si>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</si>
  <si>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</si>
  <si>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</si>
  <si>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</si>
  <si>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</si>
  <si>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</si>
  <si>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</si>
  <si>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</si>
  <si>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</si>
  <si>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</si>
  <si>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</si>
  <si>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</si>
  <si>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</si>
  <si>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</si>
  <si>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</si>
  <si>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</si>
  <si>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</si>
  <si>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</si>
  <si>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</si>
  <si>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</si>
  <si>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</si>
  <si>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</si>
  <si>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</si>
  <si>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</si>
  <si>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</si>
  <si>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</si>
  <si>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</si>
  <si>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</si>
  <si>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</si>
  <si>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</si>
  <si>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</si>
  <si>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</si>
  <si>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</si>
  <si>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</si>
  <si>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</si>
  <si>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</si>
  <si>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</si>
  <si>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</si>
  <si>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</si>
  <si>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</si>
  <si>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</si>
  <si>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</si>
  <si>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</si>
  <si>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</si>
  <si>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</si>
  <si>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</si>
  <si>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</si>
  <si>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</si>
  <si>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</si>
  <si>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</si>
  <si>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</si>
  <si>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</si>
  <si>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</si>
  <si>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</si>
  <si>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</si>
  <si>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</si>
  <si>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</si>
  <si>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</si>
  <si>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</si>
  <si>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</si>
  <si>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</si>
  <si>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</si>
  <si>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</si>
  <si>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</si>
  <si>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</si>
  <si>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</si>
  <si>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</si>
  <si>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</si>
  <si>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</si>
  <si>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</si>
  <si>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</si>
  <si>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</si>
  <si>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</si>
  <si>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</si>
  <si>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</si>
  <si>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</si>
  <si>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</si>
  <si>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</si>
  <si>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</si>
  <si>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</si>
  <si>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</si>
  <si>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</si>
  <si>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</si>
  <si>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</si>
  <si>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</si>
  <si>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</si>
  <si>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</si>
  <si>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</si>
  <si>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</si>
  <si>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</si>
  <si>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</si>
  <si>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</si>
  <si>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</si>
  <si>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</si>
  <si>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</si>
  <si>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</si>
  <si>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</si>
  <si>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</si>
  <si>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</si>
  <si>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</si>
  <si>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</si>
  <si>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</si>
  <si>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</si>
  <si>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</si>
  <si>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</si>
  <si>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</si>
  <si>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</si>
  <si>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</si>
  <si>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</si>
  <si>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</si>
  <si>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</si>
  <si>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</si>
  <si>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</si>
  <si>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</si>
  <si>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</si>
  <si>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</si>
  <si>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</si>
  <si>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</si>
  <si>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</si>
  <si>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</si>
  <si>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</si>
  <si>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</si>
  <si>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</si>
  <si>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</si>
  <si>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</si>
  <si>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</si>
  <si>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</si>
  <si>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</si>
  <si>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</si>
  <si>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</si>
  <si>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</si>
  <si>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</si>
  <si>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</si>
  <si>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</si>
  <si>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</si>
  <si>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</si>
  <si>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</si>
  <si>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</si>
  <si>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</si>
  <si>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</si>
  <si>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</si>
  <si>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</si>
  <si>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</si>
  <si>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</si>
  <si>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</si>
  <si>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</si>
  <si>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</si>
  <si>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</si>
  <si>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</si>
  <si>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</si>
  <si>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</si>
  <si>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</si>
  <si>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</si>
  <si>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</si>
  <si>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</si>
  <si>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</si>
  <si>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</si>
  <si>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</si>
  <si>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</si>
  <si>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</si>
  <si>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</si>
  <si>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</si>
  <si>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</si>
  <si>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</si>
  <si>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</si>
  <si>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</si>
  <si>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</si>
  <si>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</si>
  <si>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</si>
  <si>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</si>
  <si>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</si>
  <si>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</si>
  <si>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</si>
  <si>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</si>
  <si>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</si>
  <si>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</si>
  <si>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</si>
  <si>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</si>
  <si>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</si>
  <si>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</si>
  <si>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2021-13-10000324</t>
  </si>
  <si>
    <t>LIDA VIADERO ROJAS</t>
  </si>
  <si>
    <t>MARGARITA CL 4 CRA 3 70</t>
  </si>
  <si>
    <t>3107413490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</si>
</sst>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H1" sqref="H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800063626</v>
      </c>
      <c r="C20" s="5"/>
      <c r="D20" s="73"/>
      <c r="E20" s="5"/>
      <c r="F20" s="5"/>
      <c r="G20" s="5"/>
      <c r="H20" s="186"/>
      <c r="I20" s="149" t="s">
        <v>208</v>
      </c>
      <c r="J20" s="150" t="s">
        <v>228</v>
      </c>
      <c r="K20" s="151">
        <v>2470264358</v>
      </c>
      <c r="L20" s="152">
        <v>44197</v>
      </c>
      <c r="M20" s="152">
        <v>44561</v>
      </c>
      <c r="N20" s="135">
        <f>+(M20-L20)/30</f>
        <v>12.133333333333333</v>
      </c>
      <c r="O20" s="138"/>
      <c r="U20" s="134"/>
      <c r="V20" s="105">
        <f ca="1">NOW()</f>
        <v>44194.663835879626</v>
      </c>
      <c r="W20" s="105">
        <f ca="1">NOW()</f>
        <v>44194.663835879626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HOGARES COMUNITARIOS DE BIENESTAR SAN FRANCISCO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c r="C48" s="112"/>
      <c r="D48" s="110"/>
      <c r="E48" s="145"/>
      <c r="F48" s="145"/>
      <c r="G48" s="160" t="str">
        <f>IF(AND(E48&lt;&gt;"",F48&lt;&gt;""),((F48-E48)/30),"")</f>
        <v/>
      </c>
      <c r="H48" s="114"/>
      <c r="I48" s="113"/>
      <c r="J48" s="113"/>
      <c r="K48" s="116"/>
      <c r="L48" s="115"/>
      <c r="M48" s="117"/>
      <c r="N48" s="115"/>
      <c r="O48" s="115"/>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98810574.320000008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c r="D193" s="5"/>
      <c r="E193" s="126"/>
      <c r="F193" s="5"/>
      <c r="G193" s="5"/>
      <c r="H193" s="147"/>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2678</v>
      </c>
      <c r="J211" s="27" t="s">
        <v>2622</v>
      </c>
      <c r="K211" s="148"/>
      <c r="L211" s="21"/>
      <c r="M211" s="21"/>
      <c r="N211" s="21"/>
      <c r="O211" s="8"/>
    </row>
    <row r="212" spans="1:15" x14ac:dyDescent="0.25">
      <c r="A212" s="9"/>
      <c r="B212" s="27" t="s">
        <v>2619</v>
      </c>
      <c r="C212" s="147" t="s">
        <v>2677</v>
      </c>
      <c r="D212" s="21"/>
      <c r="G212" s="27" t="s">
        <v>2621</v>
      </c>
      <c r="H212" s="148" t="s">
        <v>2679</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2020-12-29T20:58:19Z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