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0" i="12" l="1"/>
  <c r="N21" i="12"/>
  <c r="N22" i="12"/>
  <c r="N23" i="12"/>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4" i="12"/>
  <c r="N25" i="12"/>
  <c r="N26" i="12"/>
  <c r="N27" i="12"/>
  <c r="N28" i="12"/>
  <c r="N29" i="12"/>
  <c r="N30" i="12"/>
  <c r="N31" i="12"/>
  <c r="N32" i="12"/>
  <c r="N33"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<sst xmlns="http://schemas.openxmlformats.org/spreadsheetml/2006/main" count="3996" uniqueCount="2745">
  <si>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</si>
  <si>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</si>
  <si>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</si>
  <si>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</si>
  <si>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</si>
  <si>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</si>
  <si>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</si>
  <si>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</si>
  <si>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</si>
  <si>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</si>
  <si>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</si>
  <si>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</si>
  <si>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</si>
  <si>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</si>
  <si>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</si>
  <si>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</si>
  <si>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</si>
  <si>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</si>
  <si>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</si>
  <si>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</si>
  <si>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</si>
  <si>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</si>
  <si>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</si>
  <si>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</si>
  <si>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</si>
  <si>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</si>
  <si>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</si>
  <si>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</si>
  <si>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</si>
  <si>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</si>
  <si>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</si>
  <si>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</si>
  <si>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</si>
  <si>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</si>
  <si>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</si>
  <si>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</si>
  <si>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</si>
  <si>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</si>
  <si>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</si>
  <si>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</si>
  <si>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</si>
  <si>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</si>
  <si>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</si>
  <si>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</si>
  <si>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</si>
  <si>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</si>
  <si>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</si>
  <si>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</si>
  <si>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</si>
  <si>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</si>
  <si>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</si>
  <si>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</si>
  <si>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</si>
  <si>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</si>
  <si>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</si>
  <si>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</si>
  <si>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</si>
  <si>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</si>
  <si>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</si>
  <si>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</si>
  <si>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</si>
  <si>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</si>
  <si>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</si>
  <si>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</si>
  <si>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</si>
  <si>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</si>
  <si>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</si>
  <si>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</si>
  <si>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</si>
  <si>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</si>
  <si>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</si>
  <si>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</si>
  <si>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</si>
  <si>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</si>
  <si>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</si>
  <si>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</si>
  <si>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</si>
  <si>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</si>
  <si>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</si>
  <si>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</si>
  <si>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</si>
  <si>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</si>
  <si>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</si>
  <si>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</si>
  <si>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</si>
  <si>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</si>
  <si>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</si>
  <si>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</si>
  <si>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</si>
  <si>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</si>
  <si>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</si>
  <si>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</si>
  <si>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</si>
  <si>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</si>
  <si>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</si>
  <si>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</si>
  <si>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</si>
  <si>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</si>
  <si>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</si>
  <si>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</si>
  <si>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</si>
  <si>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</si>
  <si>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</si>
  <si>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</si>
  <si>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</si>
  <si>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</si>
  <si>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</si>
  <si>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</si>
  <si>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</si>
  <si>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</si>
  <si>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</si>
  <si>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</si>
  <si>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</si>
  <si>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</si>
  <si>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</si>
  <si>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</si>
  <si>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</si>
  <si>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</si>
  <si>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</si>
  <si>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</si>
  <si>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</si>
  <si>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</si>
  <si>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</si>
  <si>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</si>
  <si>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</si>
  <si>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</si>
  <si>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</si>
  <si>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</si>
  <si>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</si>
  <si>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</si>
  <si>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</si>
  <si>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</si>
  <si>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</si>
  <si>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</si>
  <si>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</si>
  <si>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</si>
  <si>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</si>
  <si>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</si>
  <si>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</si>
  <si>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</si>
  <si>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</si>
  <si>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</si>
  <si>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</si>
  <si>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</si>
  <si>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</si>
  <si>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</si>
  <si>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</si>
  <si>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</si>
  <si>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</si>
  <si>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</si>
  <si>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</si>
  <si>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</si>
  <si>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</si>
  <si>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</si>
  <si>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</si>
  <si>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</si>
  <si>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</si>
  <si>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</si>
  <si>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</si>
  <si>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</si>
  <si>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</si>
  <si>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</si>
  <si>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</si>
  <si>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</si>
  <si>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</si>
  <si>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</si>
  <si>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</si>
  <si>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</si>
  <si>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</si>
  <si>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</si>
  <si>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</si>
  <si>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</si>
  <si>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</si>
  <si>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</si>
  <si>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</si>
  <si>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</si>
  <si>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</si>
  <si>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</si>
  <si>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</si>
  <si>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</si>
  <si>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</si>
  <si>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</si>
  <si>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</si>
  <si>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</si>
  <si>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</si>
  <si>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</si>
  <si>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</si>
  <si>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</si>
  <si>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</si>
  <si>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</si>
  <si>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</si>
  <si>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</si>
  <si>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</si>
  <si>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</si>
  <si>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</si>
  <si>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</si>
  <si>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</si>
  <si>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</si>
  <si>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</si>
  <si>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</si>
  <si>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</si>
  <si>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</si>
  <si>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</si>
  <si>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</si>
  <si>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</si>
  <si>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</si>
  <si>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</si>
  <si>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</si>
  <si>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</si>
  <si>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</si>
  <si>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</si>
  <si>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</si>
  <si>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</si>
  <si>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</si>
  <si>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</si>
  <si>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</si>
  <si>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</si>
  <si>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</si>
  <si>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</si>
  <si>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</si>
  <si>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</si>
  <si>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</si>
  <si>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</si>
  <si>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</si>
  <si>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</si>
  <si>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</si>
  <si>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</si>
  <si>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</si>
  <si>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</si>
  <si>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</si>
  <si>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</si>
  <si>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</si>
  <si>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</si>
  <si>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</si>
  <si>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</si>
  <si>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</si>
  <si>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</si>
  <si>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</si>
  <si>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</si>
  <si>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</si>
  <si>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</si>
  <si>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</si>
  <si>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</si>
  <si>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</si>
  <si>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</si>
  <si>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</si>
  <si>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</si>
  <si>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</si>
  <si>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</si>
  <si>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</si>
  <si>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</si>
  <si>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</si>
  <si>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</si>
  <si>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</si>
  <si>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</si>
  <si>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</si>
  <si>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</si>
  <si>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</si>
  <si>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</si>
  <si>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</si>
  <si>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</si>
  <si>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</si>
  <si>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</si>
  <si>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</si>
  <si>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</si>
  <si>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</si>
  <si>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</si>
  <si>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</si>
  <si>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</si>
  <si>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</si>
  <si>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</si>
  <si>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</si>
  <si>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</si>
  <si>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</si>
  <si>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</si>
  <si>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</si>
  <si>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</si>
  <si>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</si>
  <si>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</si>
  <si>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</si>
  <si>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</si>
  <si>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</si>
  <si>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</si>
  <si>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</si>
  <si>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</si>
  <si>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</si>
  <si>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</si>
  <si>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</si>
  <si>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</si>
  <si>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</si>
  <si>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</si>
  <si>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</si>
  <si>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</si>
  <si>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</si>
  <si>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</si>
  <si>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</si>
  <si>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</si>
  <si>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</si>
  <si>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</si>
  <si>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</si>
  <si>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</si>
  <si>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</si>
  <si>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</si>
  <si>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</si>
  <si>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</si>
  <si>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</si>
  <si>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</si>
  <si>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</si>
  <si>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</si>
  <si>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</si>
  <si>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</si>
  <si>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</si>
  <si>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</si>
  <si>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</si>
  <si>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</si>
  <si>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</si>
  <si>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</si>
  <si>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</si>
  <si>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</si>
  <si>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</si>
  <si>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</si>
  <si>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</si>
  <si>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</si>
  <si>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</si>
  <si>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</si>
  <si>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</si>
  <si>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</si>
  <si>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</si>
  <si>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</si>
  <si>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</si>
  <si>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</si>
  <si>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</si>
  <si>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</si>
  <si>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</si>
  <si>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</si>
  <si>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</si>
  <si>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</si>
  <si>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</si>
  <si>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</si>
  <si>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</si>
  <si>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</si>
  <si>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</si>
  <si>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</si>
  <si>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</si>
  <si>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</si>
  <si>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</si>
  <si>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</si>
  <si>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</si>
  <si>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</si>
  <si>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</si>
  <si>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</si>
  <si>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</si>
  <si>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</si>
  <si>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</si>
  <si>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</si>
  <si>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</si>
  <si>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</si>
  <si>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</si>
  <si>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</si>
  <si>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</si>
  <si>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</si>
  <si>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</si>
  <si>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</si>
  <si>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</si>
  <si>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</si>
  <si>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</si>
  <si>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</si>
  <si>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</si>
  <si>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</si>
  <si>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</si>
  <si>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</si>
  <si>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</si>
  <si>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</si>
  <si>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</si>
  <si>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</si>
  <si>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</si>
  <si>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</si>
  <si>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</si>
  <si>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</si>
  <si>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</si>
  <si>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</si>
  <si>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</si>
  <si>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</si>
  <si>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</si>
  <si>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</si>
  <si>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</si>
  <si>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</si>
  <si>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</si>
  <si>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</si>
  <si>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</si>
  <si>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</si>
  <si>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</si>
  <si>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</si>
  <si>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</si>
  <si>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</si>
  <si>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</si>
  <si>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</si>
  <si>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</si>
  <si>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</si>
  <si>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</si>
  <si>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</si>
  <si>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</si>
  <si>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</si>
  <si>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</si>
  <si>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</si>
  <si>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</si>
  <si>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</si>
  <si>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</si>
  <si>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</si>
  <si>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</si>
  <si>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</si>
  <si>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</si>
  <si>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</si>
  <si>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</si>
  <si>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</si>
  <si>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</si>
  <si>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</si>
  <si>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</si>
  <si>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</si>
  <si>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</si>
  <si>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</si>
  <si>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</si>
  <si>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</si>
  <si>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</si>
  <si>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</si>
  <si>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</si>
  <si>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</si>
  <si>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</si>
  <si>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</si>
  <si>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</si>
  <si>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</si>
  <si>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</si>
  <si>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</si>
  <si>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</si>
  <si>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</si>
  <si>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</si>
  <si>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</si>
  <si>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</si>
  <si>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</si>
  <si>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</si>
  <si>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</si>
  <si>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</si>
  <si>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</si>
  <si>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</si>
  <si>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</si>
  <si>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</si>
  <si>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</si>
  <si>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</si>
  <si>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</si>
  <si>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</si>
  <si>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</si>
  <si>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</si>
  <si>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</si>
  <si>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</si>
  <si>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</si>
  <si>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</si>
  <si>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</si>
  <si>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</si>
  <si>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</si>
  <si>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</si>
  <si>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</si>
  <si>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</si>
  <si>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</si>
  <si>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</si>
  <si>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</si>
  <si>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</si>
  <si>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</si>
  <si>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</si>
  <si>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</si>
  <si>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</si>
  <si>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</si>
  <si>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</si>
  <si>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</si>
  <si>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</si>
  <si>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</si>
  <si>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</si>
  <si>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</si>
  <si>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</si>
  <si>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</si>
  <si>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</si>
  <si>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</si>
  <si>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</si>
  <si>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</si>
  <si>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</si>
  <si>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</si>
  <si>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</si>
  <si>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</si>
  <si>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</si>
  <si>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</si>
  <si>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</si>
  <si>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</si>
  <si>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</si>
  <si>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</si>
  <si>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</si>
  <si>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</si>
  <si>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</si>
  <si>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</si>
  <si>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</si>
  <si>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</si>
  <si>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</si>
  <si>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</si>
  <si>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</si>
  <si>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</si>
  <si>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</si>
  <si>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</si>
  <si>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</si>
  <si>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</si>
  <si>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</si>
  <si>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</si>
  <si>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</si>
  <si>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</si>
  <si>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</si>
  <si>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</si>
  <si>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</si>
  <si>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</si>
  <si>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</si>
  <si>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</si>
  <si>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</si>
  <si>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</si>
  <si>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</si>
  <si>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</si>
  <si>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</si>
  <si>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</si>
  <si>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</si>
  <si>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</si>
  <si>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</si>
  <si>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</si>
  <si>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</si>
  <si>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</si>
  <si>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</si>
  <si>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</si>
  <si>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</si>
  <si>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</si>
  <si>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</si>
  <si>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</si>
  <si>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</si>
  <si>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</si>
  <si>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</si>
  <si>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</si>
  <si>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</si>
  <si>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</si>
  <si>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</si>
  <si>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</si>
  <si>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</si>
  <si>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</si>
  <si>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</si>
  <si>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</si>
  <si>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</si>
  <si>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</si>
  <si>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</si>
  <si>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</si>
  <si>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</si>
  <si>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</si>
  <si>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</si>
  <si>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</si>
  <si>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</si>
  <si>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</si>
  <si>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</si>
  <si>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</si>
  <si>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</si>
  <si>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</si>
  <si>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</si>
  <si>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</si>
  <si>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</si>
  <si>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</si>
  <si>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</si>
  <si>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</si>
  <si>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</si>
  <si>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</si>
  <si>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</si>
  <si>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</si>
  <si>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</si>
  <si>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</si>
  <si>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</si>
  <si>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</si>
  <si>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</si>
  <si>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</si>
  <si>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</si>
  <si>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</si>
  <si>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</si>
  <si>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</si>
  <si>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</si>
  <si>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</si>
  <si>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</si>
  <si>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</si>
  <si>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</si>
  <si>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</si>
  <si>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</si>
  <si>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</si>
  <si>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</si>
  <si>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</si>
  <si>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</si>
  <si>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</si>
  <si>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</si>
  <si>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</si>
  <si>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</si>
  <si>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</si>
  <si>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</si>
  <si>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</si>
  <si>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</si>
  <si>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</si>
  <si>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</si>
  <si>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</si>
  <si>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</si>
  <si>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</si>
  <si>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</si>
  <si>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</si>
  <si>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</si>
  <si>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</si>
  <si>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</si>
  <si>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</si>
  <si>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</si>
  <si>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</si>
  <si>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</si>
  <si>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</si>
  <si>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</si>
  <si>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</si>
  <si>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</si>
  <si>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</si>
  <si>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</si>
  <si>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</si>
  <si>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</si>
  <si>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</si>
  <si>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</si>
  <si>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</si>
  <si>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</si>
  <si>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</si>
  <si>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</si>
  <si>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</si>
  <si>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</si>
  <si>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</si>
  <si>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</si>
  <si>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</si>
  <si>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</si>
  <si>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</si>
  <si>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</si>
  <si>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</si>
  <si>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</si>
  <si>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</si>
  <si>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</si>
  <si>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</si>
  <si>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</si>
  <si>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</si>
  <si>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</si>
  <si>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</si>
  <si>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</si>
  <si>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</si>
  <si>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</si>
  <si>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</si>
  <si>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</si>
  <si>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</si>
  <si>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</si>
  <si>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</si>
  <si>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</si>
  <si>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</si>
  <si>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</si>
  <si>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</si>
  <si>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</si>
  <si>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</si>
  <si>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</si>
  <si>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</si>
  <si>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</si>
  <si>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</si>
  <si>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</si>
  <si>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</si>
  <si>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</si>
  <si>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</si>
  <si>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</si>
  <si>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</si>
  <si>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</si>
  <si>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</si>
  <si>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</si>
  <si>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</si>
  <si>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</si>
  <si>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</si>
  <si>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</si>
  <si>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</si>
  <si>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</si>
  <si>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</si>
  <si>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</si>
  <si>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</si>
  <si>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</si>
  <si>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</si>
  <si>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</si>
  <si>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</si>
  <si>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</si>
  <si>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</si>
  <si>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</si>
  <si>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</si>
  <si>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</si>
  <si>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</si>
  <si>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</si>
  <si>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</si>
  <si>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</si>
  <si>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</si>
  <si>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</si>
  <si>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</si>
  <si>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</si>
  <si>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</si>
  <si>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</si>
  <si>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</si>
  <si>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</si>
  <si>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</si>
  <si>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</si>
  <si>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</si>
  <si>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</si>
  <si>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</si>
  <si>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</si>
  <si>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</si>
  <si>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</si>
  <si>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</si>
  <si>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</si>
  <si>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</si>
  <si>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</si>
  <si>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</si>
  <si>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</si>
  <si>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</si>
  <si>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</si>
  <si>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</si>
  <si>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</si>
  <si>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</si>
  <si>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</si>
  <si>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</si>
  <si>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</si>
  <si>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</si>
  <si>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</si>
  <si>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</si>
  <si>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</si>
  <si>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</si>
  <si>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</si>
  <si>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</si>
  <si>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</si>
  <si>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</si>
  <si>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</si>
  <si>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</si>
  <si>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</si>
  <si>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</si>
  <si>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</si>
  <si>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</si>
  <si>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</si>
  <si>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</si>
  <si>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</si>
  <si>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</si>
  <si>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</si>
  <si>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</si>
  <si>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</si>
  <si>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</si>
  <si>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</si>
  <si>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</si>
  <si>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</si>
  <si>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</si>
  <si>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</si>
  <si>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</si>
  <si>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</si>
  <si>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</si>
  <si>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</si>
  <si>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</si>
  <si>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</si>
  <si>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</si>
  <si>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</si>
  <si>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</si>
  <si>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</si>
  <si>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</si>
  <si>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</si>
  <si>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</si>
  <si>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</si>
  <si>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</si>
  <si>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</si>
  <si>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</si>
  <si>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</si>
  <si>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</si>
  <si>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</si>
  <si>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</si>
  <si>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</si>
  <si>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</si>
  <si>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</si>
  <si>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</si>
  <si>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</si>
  <si>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</si>
  <si>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</si>
  <si>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</si>
  <si>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</si>
  <si>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</si>
  <si>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</si>
  <si>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</si>
  <si>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</si>
  <si>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</si>
  <si>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</si>
  <si>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</si>
  <si>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</si>
  <si>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</si>
  <si>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</si>
  <si>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</si>
  <si>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</si>
  <si>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</si>
  <si>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</si>
  <si>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</si>
  <si>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</si>
  <si>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</si>
  <si>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</si>
  <si>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</si>
  <si>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</si>
  <si>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</si>
  <si>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</si>
  <si>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</si>
  <si>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</si>
  <si>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</si>
  <si>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</si>
  <si>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</si>
  <si>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</si>
  <si>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</si>
  <si>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</si>
  <si>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</si>
  <si>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</si>
  <si>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</si>
  <si>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</si>
  <si>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</si>
  <si>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</si>
  <si>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</si>
  <si>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</si>
  <si>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</si>
  <si>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</si>
  <si>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</si>
  <si>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</si>
  <si>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</si>
  <si>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</si>
  <si>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</si>
  <si>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</si>
  <si>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</si>
  <si>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</si>
  <si>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</si>
  <si>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</si>
  <si>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</si>
  <si>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</si>
  <si>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</si>
  <si>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</si>
  <si>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</si>
  <si>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</si>
  <si>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</si>
  <si>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</si>
  <si>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</si>
  <si>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</si>
  <si>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</si>
  <si>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</si>
  <si>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</si>
  <si>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</si>
  <si>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</si>
  <si>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</si>
  <si>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</si>
  <si>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</si>
  <si>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</si>
  <si>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</si>
  <si>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</si>
  <si>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</si>
  <si>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</si>
  <si>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</si>
  <si>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</si>
  <si>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</si>
  <si>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</si>
  <si>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</si>
  <si>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</si>
  <si>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</si>
  <si>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</si>
  <si>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</si>
  <si>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</si>
  <si>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</si>
  <si>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</si>
  <si>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</si>
  <si>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</si>
  <si>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</si>
  <si>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</si>
  <si>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</si>
  <si>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</si>
  <si>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</si>
  <si>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</si>
  <si>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</si>
  <si>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</si>
  <si>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</si>
  <si>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</si>
  <si>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</si>
  <si>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</si>
  <si>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</si>
  <si>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</si>
  <si>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</si>
  <si>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</si>
  <si>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</si>
  <si>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</si>
  <si>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</si>
  <si>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</si>
  <si>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</si>
  <si>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</si>
  <si>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</si>
  <si>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</si>
  <si>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</si>
  <si>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</si>
  <si>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</si>
  <si>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</si>
  <si>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</si>
  <si>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</si>
  <si>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</si>
  <si>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</si>
  <si>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</si>
  <si>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</si>
  <si>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</si>
  <si>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</si>
  <si>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</si>
  <si>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</si>
  <si>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</si>
  <si>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</si>
  <si>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</si>
  <si>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</si>
  <si>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</si>
  <si>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</si>
  <si>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</si>
  <si>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</si>
  <si>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</si>
  <si>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</si>
  <si>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</si>
  <si>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</si>
  <si>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</si>
  <si>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</si>
  <si>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</si>
  <si>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</si>
  <si>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</si>
  <si>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</si>
  <si>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</si>
  <si>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</si>
  <si>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</si>
  <si>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</si>
  <si>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</si>
  <si>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</si>
  <si>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</si>
  <si>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</si>
  <si>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</si>
  <si>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</si>
  <si>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</si>
  <si>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</si>
  <si>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</si>
  <si>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</si>
  <si>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</si>
  <si>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</si>
  <si>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</si>
  <si>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</si>
  <si>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</si>
  <si>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</si>
  <si>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</si>
  <si>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</si>
  <si>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</si>
  <si>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</si>
  <si>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</si>
  <si>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</si>
  <si>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</si>
  <si>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</si>
  <si>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</si>
  <si>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</si>
  <si>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</si>
  <si>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</si>
  <si>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</si>
  <si>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</si>
  <si>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</si>
  <si>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</si>
  <si>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</si>
  <si>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</si>
  <si>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</si>
  <si>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</si>
  <si>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</si>
  <si>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</si>
  <si>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</si>
  <si>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</si>
  <si>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</si>
  <si>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</si>
  <si>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</si>
  <si>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</si>
  <si>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</si>
  <si>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</si>
  <si>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</si>
  <si>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</si>
  <si>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</si>
  <si>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</si>
  <si>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</si>
  <si>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</si>
  <si>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</si>
  <si>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</si>
  <si>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</si>
  <si>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</si>
  <si>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</si>
  <si>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</si>
  <si>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</si>
  <si>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</si>
  <si>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</si>
  <si>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</si>
  <si>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</si>
  <si>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</si>
  <si>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</si>
  <si>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</si>
  <si>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</si>
  <si>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</si>
  <si>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</si>
  <si>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</si>
  <si>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</si>
  <si>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</si>
  <si>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</si>
  <si>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</si>
  <si>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</si>
  <si>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</si>
  <si>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</si>
  <si>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</si>
  <si>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</si>
  <si>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</si>
  <si>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</si>
  <si>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</si>
  <si>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</si>
  <si>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</si>
  <si>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</si>
  <si>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</si>
  <si>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</si>
  <si>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</si>
  <si>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</si>
  <si>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</si>
  <si>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</si>
  <si>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</si>
  <si>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</si>
  <si>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</si>
  <si>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</si>
  <si>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</si>
  <si>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</si>
  <si>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</si>
  <si>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</si>
  <si>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</si>
  <si>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</si>
  <si>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</si>
  <si>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</si>
  <si>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</si>
  <si>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</si>
  <si>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</si>
  <si>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</si>
  <si>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</si>
  <si>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</si>
  <si>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</si>
  <si>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</si>
  <si>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</si>
  <si>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</si>
  <si>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</si>
  <si>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</si>
  <si>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</si>
  <si>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</si>
  <si>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</si>
  <si>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</si>
  <si>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</si>
  <si>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</si>
  <si>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</si>
  <si>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</si>
  <si>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</si>
  <si>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</si>
  <si>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</si>
  <si>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</si>
  <si>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</si>
  <si>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</si>
  <si>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</si>
  <si>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</si>
  <si>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</si>
  <si>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</si>
  <si>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</si>
  <si>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</si>
  <si>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</si>
  <si>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</si>
  <si>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</si>
  <si>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</si>
  <si>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</si>
  <si>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</si>
  <si>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</si>
  <si>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</si>
  <si>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</si>
  <si>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</si>
  <si>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</si>
  <si>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</si>
  <si>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</si>
  <si>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</si>
  <si>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</si>
  <si>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</si>
  <si>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</si>
  <si>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</si>
  <si>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</si>
  <si>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</si>
  <si>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</si>
  <si>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</si>
  <si>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</si>
  <si>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</si>
  <si>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</si>
  <si>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</si>
  <si>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</si>
  <si>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</si>
  <si>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</si>
  <si>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</si>
  <si>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</si>
  <si>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</si>
  <si>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</si>
  <si>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</si>
  <si>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</si>
  <si>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</si>
  <si>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</si>
  <si>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</si>
  <si>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</si>
  <si>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</si>
  <si>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</si>
  <si>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</si>
  <si>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</si>
  <si>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</si>
  <si>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</si>
  <si>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</si>
  <si>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</si>
  <si>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</si>
  <si>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</si>
  <si>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</si>
  <si>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</si>
  <si>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</si>
  <si>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</si>
  <si>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</si>
  <si>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</si>
  <si>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</si>
  <si>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</si>
  <si>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</si>
  <si>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</si>
  <si>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</si>
  <si>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</si>
  <si>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</si>
  <si>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</si>
  <si>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</si>
  <si>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</si>
  <si>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</si>
  <si>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</si>
  <si>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</si>
  <si>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</si>
  <si>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</si>
  <si>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</si>
  <si>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</si>
  <si>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</si>
  <si>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</si>
  <si>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</si>
  <si>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</si>
  <si>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</si>
  <si>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</si>
  <si>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</si>
  <si>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</si>
  <si>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</si>
  <si>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</si>
  <si>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</si>
  <si>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</si>
  <si>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</si>
  <si>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</si>
  <si>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</si>
  <si>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</si>
  <si>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</si>
  <si>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</si>
  <si>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</si>
  <si>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</si>
  <si>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</si>
  <si>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</si>
  <si>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</si>
  <si>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</si>
  <si>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</si>
  <si>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</si>
  <si>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</si>
  <si>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</si>
  <si>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</si>
  <si>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</si>
  <si>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</si>
  <si>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</si>
  <si>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</si>
  <si>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</si>
  <si>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</si>
  <si>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</si>
  <si>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</si>
  <si>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</si>
  <si>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</si>
  <si>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</si>
  <si>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</si>
  <si>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</si>
  <si>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</si>
  <si>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</si>
  <si>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</si>
  <si>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</si>
  <si>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</si>
  <si>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</si>
  <si>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</si>
  <si>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</si>
  <si>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</si>
  <si>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</si>
  <si>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</si>
  <si>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</si>
  <si>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</si>
  <si>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</si>
  <si>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</si>
  <si>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</si>
  <si>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</si>
  <si>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</si>
  <si>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</si>
  <si>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</si>
  <si>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</si>
  <si>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</si>
  <si>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</si>
  <si>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</si>
  <si>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</si>
  <si>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</si>
  <si>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</si>
  <si>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</si>
  <si>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</si>
  <si>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</si>
  <si>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</si>
  <si>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</si>
  <si>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</si>
  <si>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</si>
  <si>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</si>
  <si>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</si>
  <si>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</si>
  <si>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</si>
  <si>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</si>
  <si>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</si>
  <si>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</si>
  <si>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</si>
  <si>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</si>
  <si>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</si>
  <si>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</si>
  <si>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</si>
  <si>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</si>
  <si>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</si>
  <si>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</si>
  <si>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</si>
  <si>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</si>
  <si>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</si>
  <si>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</si>
  <si>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</si>
  <si>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</si>
  <si>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</si>
  <si>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</si>
  <si>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</si>
  <si>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</si>
  <si>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</si>
  <si>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</si>
  <si>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</si>
  <si>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</si>
  <si>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</si>
  <si>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</si>
  <si>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</si>
  <si>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</si>
  <si>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</si>
  <si>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</si>
  <si>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</si>
  <si>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</si>
  <si>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</si>
  <si>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</si>
  <si>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</si>
  <si>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</si>
  <si>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</si>
  <si>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</si>
  <si>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</si>
  <si>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</si>
  <si>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</si>
  <si>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</si>
  <si>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</si>
  <si>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</si>
  <si>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</si>
  <si>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</si>
  <si>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</si>
  <si>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</si>
  <si>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</si>
  <si>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</si>
  <si>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</si>
  <si>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</si>
  <si>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</si>
  <si>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</si>
  <si>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</si>
  <si>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</si>
  <si>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</si>
  <si>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</si>
  <si>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</si>
  <si>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</si>
  <si>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</si>
  <si>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</si>
  <si>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</si>
  <si>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</si>
  <si>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</si>
  <si>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</si>
  <si>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</si>
  <si>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</si>
  <si>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</si>
  <si>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</si>
  <si>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</si>
  <si>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</si>
  <si>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</si>
  <si>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</si>
  <si>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</si>
  <si>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</si>
  <si>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</si>
  <si>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</si>
  <si>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</si>
  <si>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</si>
  <si>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</si>
  <si>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</si>
  <si>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</si>
  <si>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</si>
  <si>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</si>
  <si>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</si>
  <si>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</si>
  <si>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</si>
  <si>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</si>
  <si>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</si>
  <si>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</si>
  <si>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</si>
  <si>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</si>
  <si>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</si>
  <si>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</si>
  <si>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</si>
  <si>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</si>
  <si>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</si>
  <si>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</si>
  <si>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</si>
  <si>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</si>
  <si>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</si>
  <si>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</si>
  <si>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</si>
  <si>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</si>
  <si>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</si>
  <si>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</si>
  <si>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</si>
  <si>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</si>
  <si>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</si>
  <si>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</si>
  <si>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</si>
  <si>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</si>
  <si>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</si>
  <si>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</si>
  <si>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</si>
  <si>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</si>
  <si>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</si>
  <si>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</si>
  <si>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</si>
  <si>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</si>
  <si>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</si>
  <si>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</si>
  <si>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</si>
  <si>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</si>
  <si>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</si>
  <si>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</si>
  <si>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</si>
  <si>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</si>
  <si>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</si>
  <si>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</si>
  <si>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</si>
  <si>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</si>
  <si>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</si>
  <si>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</si>
  <si>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</si>
  <si>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</si>
  <si>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</si>
  <si>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</si>
  <si>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</si>
  <si>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</si>
  <si>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</si>
  <si>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</si>
  <si>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</si>
  <si>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</si>
  <si>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</si>
  <si>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</si>
  <si>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</si>
  <si>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</si>
  <si>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</si>
  <si>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</si>
  <si>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</si>
  <si>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</si>
  <si>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</si>
  <si>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</si>
  <si>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</si>
  <si>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</si>
  <si>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</si>
  <si>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</si>
  <si>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</si>
  <si>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</si>
  <si>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</si>
  <si>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</si>
  <si>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</si>
  <si>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</si>
  <si>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</si>
  <si>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</si>
  <si>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</si>
  <si>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</si>
  <si>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</si>
  <si>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</si>
  <si>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</si>
  <si>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</si>
  <si>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</si>
  <si>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</si>
  <si>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</si>
  <si>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</si>
  <si>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</si>
  <si>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</si>
  <si>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</si>
  <si>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</si>
  <si>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</si>
  <si>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</si>
  <si>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</si>
  <si>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</si>
  <si>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</si>
  <si>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</si>
  <si>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</si>
  <si>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</si>
  <si>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</si>
  <si>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</si>
  <si>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</si>
  <si>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</si>
  <si>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</si>
  <si>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</si>
  <si>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</si>
  <si>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</si>
  <si>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</si>
  <si>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</si>
  <si>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</si>
  <si>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</si>
  <si>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</si>
  <si>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</si>
  <si>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</si>
  <si>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</si>
  <si>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</si>
  <si>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</si>
  <si>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</si>
  <si>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</si>
  <si>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</si>
  <si>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</si>
  <si>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</si>
  <si>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</si>
  <si>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</si>
  <si>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</si>
  <si>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</si>
  <si>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</si>
  <si>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</si>
  <si>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</si>
  <si>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</si>
  <si>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</si>
  <si>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</si>
  <si>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</si>
  <si>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</si>
  <si>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</si>
  <si>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</si>
  <si>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</si>
  <si>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</si>
  <si>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</si>
  <si>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</si>
  <si>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</si>
  <si>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</si>
  <si>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</si>
  <si>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</si>
  <si>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</si>
  <si>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</si>
  <si>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</si>
  <si>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</si>
  <si>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</si>
  <si>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</si>
  <si>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</si>
  <si>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</si>
  <si>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</si>
  <si>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</si>
  <si>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</si>
  <si>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</si>
  <si>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</si>
  <si>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</si>
  <si>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</si>
  <si>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</si>
  <si>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</si>
  <si>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</si>
  <si>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</si>
  <si>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</si>
  <si>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</si>
  <si>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</si>
  <si>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</si>
  <si>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</si>
  <si>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</si>
  <si>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</si>
  <si>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</si>
  <si>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</si>
  <si>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</si>
  <si>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</si>
  <si>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</si>
  <si>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</si>
  <si>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</si>
  <si>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</si>
  <si>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</si>
  <si>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</si>
  <si>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</si>
  <si>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</si>
  <si>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</si>
  <si>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</si>
  <si>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</si>
  <si>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</si>
  <si>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</si>
  <si>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</si>
  <si>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</si>
  <si>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</si>
  <si>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</si>
  <si>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</si>
  <si>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</si>
  <si>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</si>
  <si>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</si>
  <si>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</si>
  <si>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</si>
  <si>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</si>
  <si>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</si>
  <si>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</si>
  <si>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</si>
  <si>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</si>
  <si>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</si>
  <si>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</si>
  <si>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</si>
  <si>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</si>
  <si>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</si>
  <si>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</si>
  <si>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</si>
  <si>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</si>
  <si>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</si>
  <si>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</si>
  <si>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</si>
  <si>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</si>
  <si>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</si>
  <si>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</si>
  <si>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</si>
  <si>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</si>
  <si>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</si>
  <si>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</si>
  <si>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</si>
  <si>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</si>
  <si>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</si>
  <si>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</si>
  <si>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</si>
  <si>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</si>
  <si>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</si>
  <si>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</si>
  <si>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</si>
  <si>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</si>
  <si>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</si>
  <si>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</si>
  <si>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</si>
  <si>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</si>
  <si>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</si>
  <si>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</si>
  <si>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</si>
  <si>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</si>
  <si>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</si>
  <si>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</si>
  <si>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</si>
  <si>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</si>
  <si>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</si>
  <si>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</si>
  <si>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</si>
  <si>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</si>
  <si>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</si>
  <si>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</si>
  <si>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</si>
  <si>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</si>
  <si>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</si>
  <si>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</si>
  <si>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</si>
  <si>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</si>
  <si>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</si>
  <si>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</si>
  <si>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</si>
  <si>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</si>
  <si>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</si>
  <si>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</si>
  <si>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</si>
  <si>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</si>
  <si>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</si>
  <si>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</si>
  <si>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</si>
  <si>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</si>
  <si>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</si>
  <si>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</si>
  <si>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</si>
  <si>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</si>
  <si>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</si>
  <si>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</si>
  <si>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</si>
  <si>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</si>
  <si>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</si>
  <si>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</si>
  <si>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</si>
  <si>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</si>
  <si>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</si>
  <si>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</si>
  <si>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</si>
  <si>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</si>
  <si>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</si>
  <si>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</si>
  <si>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</si>
  <si>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</si>
  <si>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</si>
  <si>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</si>
  <si>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</si>
  <si>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</si>
  <si>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</si>
  <si>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</si>
  <si>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</si>
  <si>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</si>
  <si>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</si>
  <si>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</si>
  <si>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</si>
  <si>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</si>
  <si>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</si>
  <si>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</si>
  <si>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</si>
  <si>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</si>
  <si>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</si>
  <si>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</si>
  <si>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</si>
  <si>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</si>
  <si>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</si>
  <si>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</si>
  <si>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</si>
  <si>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</si>
  <si>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</si>
  <si>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</si>
  <si>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</si>
  <si>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</si>
  <si>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</si>
  <si>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</si>
  <si>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</si>
  <si>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</si>
  <si>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</si>
  <si>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</si>
  <si>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</si>
  <si>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</si>
  <si>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</si>
  <si>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</si>
  <si>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</si>
  <si>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</si>
  <si>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</si>
  <si>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</si>
  <si>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</si>
  <si>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</si>
  <si>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</si>
  <si>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</si>
  <si>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</si>
  <si>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</si>
  <si>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</si>
  <si>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</si>
  <si>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</si>
  <si>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</si>
  <si>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</si>
  <si>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</si>
  <si>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</si>
  <si>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</si>
  <si>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</si>
  <si>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</si>
  <si>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</si>
  <si>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</si>
  <si>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</si>
  <si>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</si>
  <si>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</si>
  <si>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</si>
  <si>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</si>
  <si>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</si>
  <si>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</si>
  <si>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</si>
  <si>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</si>
  <si>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</si>
  <si>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</si>
  <si>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</si>
  <si>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</si>
  <si>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</si>
  <si>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</si>
  <si>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</si>
  <si>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</si>
  <si>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</si>
  <si>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</si>
  <si>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</si>
  <si>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</si>
  <si>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</si>
  <si>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</si>
  <si>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</si>
  <si>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</si>
  <si>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</si>
  <si>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</si>
  <si>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</si>
  <si>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</si>
  <si>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</si>
  <si>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</si>
  <si>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</si>
  <si>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</si>
  <si>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</si>
  <si>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</si>
  <si>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</si>
  <si>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</si>
  <si>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</si>
  <si>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</si>
  <si>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</si>
  <si>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</si>
  <si>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</si>
  <si>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</si>
  <si>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</si>
  <si>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</si>
  <si>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</si>
  <si>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</si>
  <si>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</si>
  <si>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</si>
  <si>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</si>
  <si>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</si>
  <si>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</si>
  <si>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</si>
  <si>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</si>
  <si>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</si>
  <si>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</si>
  <si>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</si>
  <si>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</si>
  <si>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</si>
  <si>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</si>
  <si>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</si>
  <si>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</si>
  <si>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</si>
  <si>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</si>
  <si>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</si>
  <si>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</si>
  <si>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</si>
  <si>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</si>
  <si>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</si>
  <si>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</si>
  <si>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</si>
  <si>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</si>
  <si>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</si>
  <si>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</si>
  <si>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</si>
  <si>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</si>
  <si>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</si>
  <si>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</si>
  <si>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</si>
  <si>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</si>
  <si>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</si>
  <si>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</si>
  <si>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</si>
  <si>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</si>
  <si>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</si>
  <si>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</si>
  <si>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</si>
  <si>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</si>
  <si>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</si>
  <si>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</si>
  <si>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</si>
  <si>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</si>
  <si>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</si>
  <si>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</si>
  <si>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</si>
  <si>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</si>
  <si>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</si>
  <si>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</si>
  <si>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</si>
  <si>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</si>
  <si>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</si>
  <si>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</si>
  <si>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</si>
  <si>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</si>
  <si>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</si>
  <si>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</si>
  <si>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</si>
  <si>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</si>
  <si>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</si>
  <si>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</si>
  <si>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</si>
  <si>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</si>
  <si>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</si>
  <si>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</si>
  <si>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</si>
  <si>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</si>
  <si>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</si>
  <si>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</si>
  <si>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</si>
  <si>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</si>
  <si>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</si>
  <si>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</si>
  <si>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</si>
  <si>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</si>
  <si>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</si>
  <si>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</si>
  <si>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</si>
  <si>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</si>
  <si>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</si>
  <si>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</si>
  <si>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</si>
  <si>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</si>
  <si>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</si>
  <si>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</si>
  <si>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</si>
  <si>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</si>
  <si>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</si>
  <si>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</si>
  <si>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</si>
  <si>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</si>
  <si>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</si>
  <si>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</si>
  <si>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</si>
  <si>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</si>
  <si>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</si>
  <si>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</si>
  <si>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</si>
  <si>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</si>
  <si>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</si>
  <si>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</si>
  <si>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</si>
  <si>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</si>
  <si>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</si>
  <si>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</si>
  <si>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</si>
  <si>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</si>
  <si>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</si>
  <si>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</si>
  <si>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</si>
  <si>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</si>
  <si>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</si>
  <si>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</si>
  <si>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</si>
  <si>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</si>
  <si>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</si>
  <si>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</si>
  <si>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</si>
  <si>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</si>
  <si>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</si>
  <si>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</si>
  <si>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</si>
  <si>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</si>
  <si>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</si>
  <si>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</si>
  <si>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</si>
  <si>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</si>
  <si>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</si>
  <si>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</si>
  <si>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</si>
  <si>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</si>
  <si>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</si>
  <si>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</si>
  <si>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</si>
  <si>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</si>
  <si>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</si>
  <si>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</si>
  <si>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</si>
  <si>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</si>
  <si>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</si>
  <si>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</si>
  <si>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</si>
  <si>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</si>
  <si>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</si>
  <si>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</si>
  <si>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</si>
  <si>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</si>
  <si>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</si>
  <si>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</si>
  <si>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</si>
  <si>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</si>
  <si>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</si>
  <si>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</si>
  <si>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</si>
  <si>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</si>
  <si>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</si>
  <si>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</si>
  <si>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</si>
  <si>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</si>
  <si>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</si>
  <si>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</si>
  <si>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</si>
  <si>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</si>
  <si>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</si>
  <si>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</si>
  <si>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</si>
  <si>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</si>
  <si>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</si>
  <si>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</si>
  <si>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</si>
  <si>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</si>
  <si>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</si>
  <si>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</si>
  <si>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</si>
  <si>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</si>
  <si>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</si>
  <si>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</si>
  <si>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</si>
  <si>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</si>
  <si>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</si>
  <si>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</si>
  <si>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</si>
  <si>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</si>
  <si>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</si>
  <si>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</si>
  <si>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</si>
  <si>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</si>
  <si>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</si>
  <si>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</si>
  <si>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</si>
  <si>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</si>
  <si>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</si>
  <si>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</si>
  <si>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</si>
  <si>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</si>
  <si>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</si>
  <si>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</si>
  <si>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</si>
  <si>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</si>
  <si>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</si>
  <si>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</si>
  <si>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</si>
  <si>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</si>
  <si>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</si>
  <si>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</si>
  <si>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</si>
  <si>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</si>
  <si>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</si>
  <si>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</si>
  <si>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</si>
  <si>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</si>
  <si>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</si>
  <si>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</si>
  <si>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</si>
  <si>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</si>
  <si>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</si>
  <si>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</si>
  <si>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</si>
  <si>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</si>
  <si>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</si>
  <si>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</si>
  <si>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</si>
  <si>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</si>
  <si>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</si>
  <si>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</si>
  <si>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</si>
  <si>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</si>
  <si>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</si>
  <si>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</si>
  <si>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</si>
  <si>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</si>
  <si>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</si>
  <si>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</si>
  <si>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</si>
  <si>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</si>
  <si>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</si>
  <si>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</si>
  <si>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</si>
  <si>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</si>
  <si>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</si>
  <si>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</si>
  <si>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</si>
  <si>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</si>
  <si>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</si>
  <si>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</si>
  <si>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</si>
  <si>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</si>
  <si>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</si>
  <si>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</si>
  <si>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</si>
  <si>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</si>
  <si>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</si>
  <si>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</si>
  <si>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</si>
  <si>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</si>
  <si>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</si>
  <si>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</si>
  <si>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</si>
  <si>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</si>
  <si>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</si>
  <si>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</si>
  <si>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</si>
  <si>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</si>
  <si>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</si>
  <si>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</si>
  <si>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</si>
  <si>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</si>
  <si>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</si>
  <si>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</si>
  <si>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</si>
  <si>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</si>
  <si>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</si>
  <si>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</si>
  <si>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</si>
  <si>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</si>
  <si>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</si>
  <si>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</si>
  <si>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</si>
  <si>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</si>
  <si>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</si>
  <si>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</si>
  <si>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</si>
  <si>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</si>
  <si>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</si>
  <si>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</si>
  <si>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</si>
  <si>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</si>
  <si>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</si>
  <si>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</si>
  <si>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</si>
  <si>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</si>
  <si>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</si>
  <si>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</si>
  <si>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</si>
  <si>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</si>
  <si>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</si>
  <si>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</si>
  <si>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</si>
  <si>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</si>
  <si>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</si>
  <si>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</si>
  <si>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</si>
  <si>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</si>
  <si>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</si>
  <si>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</si>
  <si>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</si>
  <si>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</si>
  <si>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</si>
  <si>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</si>
  <si>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</si>
  <si>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</si>
  <si>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</si>
  <si>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</si>
  <si>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</si>
  <si>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</si>
  <si>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</si>
  <si>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</si>
  <si>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</si>
  <si>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</si>
  <si>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</si>
  <si>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</si>
  <si>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</si>
  <si>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</si>
  <si>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</si>
  <si>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</si>
  <si>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</si>
  <si>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</si>
  <si>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</si>
  <si>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</si>
  <si>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</si>
  <si>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</si>
  <si>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</si>
  <si>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</si>
  <si>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</si>
  <si>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</si>
  <si>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</si>
  <si>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</si>
  <si>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</si>
  <si>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</si>
  <si>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</si>
  <si>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</si>
  <si>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</si>
  <si>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</si>
  <si>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</si>
  <si>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</si>
  <si>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</si>
  <si>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</si>
  <si>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</si>
  <si>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</si>
  <si>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</si>
  <si>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</si>
  <si>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</si>
  <si>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</si>
  <si>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</si>
  <si>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</si>
  <si>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</si>
  <si>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</si>
  <si>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</si>
  <si>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</si>
  <si>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</si>
  <si>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</si>
  <si>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</si>
  <si>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</si>
  <si>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</si>
  <si>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</si>
  <si>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</si>
  <si>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</si>
  <si>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</si>
  <si>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</si>
  <si>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</si>
  <si>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</si>
  <si>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</si>
  <si>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</si>
  <si>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</si>
  <si>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</si>
  <si>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</si>
  <si>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</si>
  <si>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</si>
  <si>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</si>
  <si>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</si>
  <si>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</si>
  <si>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</si>
  <si>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</si>
  <si>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</si>
  <si>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</si>
  <si>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</si>
  <si>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</si>
  <si>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</si>
  <si>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</si>
  <si>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</si>
  <si>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</si>
  <si>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</si>
  <si>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</si>
  <si>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</si>
  <si>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</si>
  <si>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</si>
  <si>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</si>
  <si>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</si>
  <si>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</si>
  <si>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</si>
  <si>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</si>
  <si>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</si>
  <si>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</si>
  <si>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</si>
  <si>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</si>
  <si>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</si>
  <si>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</si>
  <si>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</si>
  <si>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</si>
  <si>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</si>
  <si>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</si>
  <si>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</si>
  <si>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</si>
  <si>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</si>
  <si>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</si>
  <si>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</si>
  <si>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</si>
  <si>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</si>
  <si>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</si>
  <si>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</si>
  <si>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</si>
  <si>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</si>
  <si>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</si>
  <si>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</si>
  <si>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</si>
  <si>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</si>
  <si>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</si>
  <si>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</si>
  <si>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</si>
  <si>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</si>
  <si>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</si>
  <si>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</si>
  <si>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</si>
  <si>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</si>
  <si>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</si>
  <si>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</si>
  <si>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</si>
  <si>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</si>
  <si>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</si>
  <si>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</si>
  <si>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</si>
  <si>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</si>
  <si>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</si>
  <si>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</si>
  <si>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</si>
  <si>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</si>
  <si>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</si>
  <si>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</si>
  <si>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</si>
  <si>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</si>
  <si>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</si>
  <si>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</si>
  <si>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</si>
  <si>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</si>
  <si>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</si>
  <si>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</si>
  <si>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</si>
  <si>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</si>
  <si>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</si>
  <si>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</si>
  <si>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</si>
  <si>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</si>
  <si>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</si>
  <si>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</si>
  <si>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</si>
  <si>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</si>
  <si>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</si>
  <si>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</si>
  <si>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</si>
  <si>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</si>
  <si>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</si>
  <si>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</si>
  <si>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</si>
  <si>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</si>
  <si>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</si>
  <si>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</si>
  <si>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</si>
  <si>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</si>
  <si>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</si>
  <si>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</si>
  <si>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</si>
  <si>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</si>
  <si>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</si>
  <si>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</si>
  <si>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</si>
  <si>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</si>
  <si>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</si>
  <si>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</si>
  <si>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</si>
  <si>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</si>
  <si>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</si>
  <si>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</si>
  <si>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</si>
  <si>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</si>
  <si>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</si>
  <si>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</si>
  <si>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</si>
  <si>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</si>
  <si>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</si>
  <si>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</si>
  <si>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</si>
  <si>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</si>
  <si>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</si>
  <si>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</si>
  <si>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</si>
  <si>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</si>
  <si>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</si>
  <si>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</si>
  <si>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</si>
  <si>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</si>
  <si>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</si>
  <si>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</si>
  <si>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</si>
  <si>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</si>
  <si>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</si>
  <si>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</si>
  <si>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</si>
  <si>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</si>
  <si>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</si>
  <si>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</si>
  <si>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</si>
  <si>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</si>
  <si>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</si>
  <si>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</si>
  <si>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</si>
  <si>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</si>
  <si>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</si>
  <si>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</si>
  <si>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</si>
  <si>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</si>
  <si>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</si>
  <si>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</si>
  <si>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</si>
  <si>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</si>
  <si>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</si>
  <si>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</si>
  <si>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</si>
  <si>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</si>
  <si>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</si>
  <si>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</si>
  <si>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</si>
  <si>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</si>
  <si>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</si>
  <si>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</si>
  <si>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</si>
  <si>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</si>
  <si>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</si>
  <si>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</si>
  <si>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</si>
  <si>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</si>
  <si>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</si>
  <si>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</si>
  <si>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</si>
  <si>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</si>
  <si>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</si>
  <si>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</si>
  <si>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</si>
  <si>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</si>
  <si>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</si>
  <si>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</si>
  <si>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</si>
  <si>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</si>
  <si>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</si>
  <si>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</si>
  <si>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</si>
  <si>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</si>
  <si>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</si>
  <si>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</si>
  <si>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</si>
  <si>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</si>
  <si>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</si>
  <si>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</si>
  <si>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</si>
  <si>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</si>
  <si>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</si>
  <si>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</si>
  <si>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</si>
  <si>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</si>
  <si>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</si>
  <si>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</si>
  <si>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</si>
  <si>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</si>
  <si>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</si>
  <si>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</si>
  <si>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</si>
  <si>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</si>
  <si>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</si>
  <si>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</si>
  <si>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</si>
  <si>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</si>
  <si>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</si>
  <si>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</si>
  <si>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</si>
  <si>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</si>
  <si>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</si>
  <si>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</si>
  <si>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</si>
  <si>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</si>
  <si>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</si>
  <si>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</si>
  <si>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</si>
  <si>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</si>
  <si>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</si>
  <si>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</si>
  <si>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</si>
  <si>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</si>
  <si>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</si>
  <si>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</si>
  <si>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</si>
  <si>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</si>
  <si>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</si>
  <si>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</si>
  <si>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</si>
  <si>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</si>
  <si>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</si>
  <si>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</si>
  <si>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</si>
  <si>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</si>
  <si>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</si>
  <si>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</si>
  <si>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</si>
  <si>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</si>
  <si>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</si>
  <si>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</si>
  <si>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</si>
  <si>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</si>
  <si>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</si>
  <si>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</si>
  <si>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</si>
  <si>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</si>
  <si>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</si>
  <si>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</si>
  <si>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</si>
  <si>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</si>
  <si>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</si>
  <si>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</si>
  <si>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</si>
  <si>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</si>
  <si>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</si>
  <si>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</si>
  <si>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</si>
  <si>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</si>
  <si>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</si>
  <si>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</si>
  <si>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</si>
  <si>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</si>
  <si>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</si>
  <si>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</si>
  <si>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</si>
  <si>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</si>
  <si>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</si>
  <si>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</si>
  <si>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</si>
  <si>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</si>
  <si>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</si>
  <si>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</si>
  <si>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</si>
  <si>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</si>
  <si>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</si>
  <si>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</si>
  <si>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</si>
  <si>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</si>
  <si>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</si>
  <si>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</si>
  <si>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</si>
  <si>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</si>
  <si>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</si>
  <si>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</si>
  <si>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</si>
  <si>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</si>
  <si>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</si>
  <si>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</si>
  <si>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</si>
  <si>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</si>
  <si>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</si>
  <si>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</si>
  <si>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</si>
  <si>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</si>
  <si>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</si>
  <si>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</si>
  <si>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</si>
  <si>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</si>
  <si>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</si>
  <si>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</si>
  <si>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</si>
  <si>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</si>
  <si>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</si>
  <si>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</si>
  <si>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</si>
  <si>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</si>
  <si>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</si>
  <si>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</si>
  <si>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</si>
  <si>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</si>
  <si>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</si>
  <si>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</si>
  <si>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</si>
  <si>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</si>
  <si>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</si>
  <si>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</si>
  <si>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</si>
  <si>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</si>
  <si>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</si>
  <si>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</si>
  <si>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</si>
  <si>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</si>
  <si>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</si>
  <si>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</si>
  <si>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</si>
  <si>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</si>
  <si>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</si>
  <si>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</si>
  <si>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</si>
  <si>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</si>
  <si>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</si>
  <si>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</si>
  <si>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</si>
  <si>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</si>
  <si>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</si>
  <si>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</si>
  <si>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</si>
  <si>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</si>
  <si>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</si>
  <si>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</si>
  <si>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</si>
  <si>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</si>
  <si>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</si>
  <si>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</si>
  <si>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</si>
  <si>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</si>
  <si>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</si>
  <si>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</si>
  <si>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</si>
  <si>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</si>
  <si>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</si>
  <si>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</si>
  <si>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</si>
  <si>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</si>
  <si>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</si>
  <si>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</si>
  <si>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</si>
  <si>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</si>
  <si>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</si>
  <si>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</si>
  <si>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</si>
  <si>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</si>
  <si>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</si>
  <si>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</si>
  <si>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</si>
  <si>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</si>
  <si>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</si>
  <si>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</si>
  <si>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</si>
  <si>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</si>
  <si>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</si>
  <si>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</si>
  <si>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</si>
  <si>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</si>
  <si>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</si>
  <si>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</si>
  <si>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</si>
  <si>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</si>
  <si>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</si>
  <si>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</si>
  <si>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</si>
  <si>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</si>
  <si>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</si>
  <si>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</si>
  <si>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</si>
  <si>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</si>
  <si>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</si>
  <si>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</si>
  <si>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</si>
  <si>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</si>
  <si>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</si>
  <si>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</si>
  <si>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</si>
  <si>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</si>
  <si>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</si>
  <si>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</si>
  <si>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</si>
  <si>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</si>
  <si>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</si>
  <si>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</si>
  <si>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</si>
  <si>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</si>
  <si>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</si>
  <si>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</si>
  <si>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</si>
  <si>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</si>
  <si>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</si>
  <si>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</si>
  <si>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</si>
  <si>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</si>
  <si>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</si>
  <si>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</si>
  <si>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</si>
  <si>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</si>
  <si>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</si>
  <si>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</si>
  <si>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</si>
  <si>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</si>
  <si>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</si>
  <si>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</si>
  <si>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</si>
  <si>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</si>
  <si>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</si>
  <si>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</si>
  <si>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</si>
  <si>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</si>
  <si>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</si>
  <si>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</si>
  <si>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</si>
  <si>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</si>
  <si>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</si>
  <si>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</si>
  <si>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</si>
  <si>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</si>
  <si>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</si>
  <si>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</si>
  <si>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</si>
  <si>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</si>
  <si>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</si>
  <si>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</si>
  <si>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</si>
  <si>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</si>
  <si>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</si>
  <si>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</si>
  <si>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</si>
  <si>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</si>
  <si>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</si>
  <si>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</si>
  <si>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</si>
  <si>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</si>
  <si>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</si>
  <si>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</si>
  <si>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</si>
  <si>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</si>
  <si>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</si>
  <si>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</si>
  <si>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</si>
  <si>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</si>
  <si>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</si>
  <si>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</si>
  <si>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</si>
  <si>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</si>
  <si>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</si>
  <si>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</si>
  <si>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</si>
  <si>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</si>
  <si>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</si>
  <si>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</si>
  <si>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</si>
  <si>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</si>
  <si>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</si>
  <si>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</si>
  <si>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</si>
  <si>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</si>
  <si>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</si>
  <si>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</si>
  <si>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</si>
  <si>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</si>
  <si>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</si>
  <si>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</si>
  <si>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</si>
  <si>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</si>
  <si>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</si>
  <si>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</si>
  <si>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</si>
  <si>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</si>
  <si>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</si>
  <si>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</si>
  <si>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</si>
  <si>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</si>
  <si>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</si>
  <si>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</si>
  <si>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</si>
  <si>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</si>
  <si>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</si>
  <si>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</si>
  <si>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</si>
  <si>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</si>
  <si>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</si>
  <si>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</si>
  <si>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</si>
  <si>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</si>
  <si>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</si>
  <si>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</si>
  <si>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</si>
  <si>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</si>
  <si>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</si>
  <si>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</si>
  <si>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</si>
  <si>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</si>
  <si>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</si>
  <si>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</si>
  <si>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</si>
  <si>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</si>
  <si>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</si>
  <si>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</si>
  <si>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</si>
  <si>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</si>
  <si>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</si>
  <si>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</si>
  <si>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</si>
  <si>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</si>
  <si>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</si>
  <si>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</si>
  <si>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</si>
  <si>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</si>
  <si>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</si>
  <si>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</si>
  <si>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</si>
  <si>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</si>
  <si>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</si>
  <si>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</si>
  <si>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</si>
  <si>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</si>
  <si>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</si>
  <si>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</si>
  <si>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</si>
  <si>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</si>
  <si>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</si>
  <si>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</si>
  <si>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</si>
  <si>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</si>
  <si>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</si>
  <si>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</si>
  <si>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</si>
  <si>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</si>
  <si>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</si>
  <si>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</si>
  <si>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</si>
  <si>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</si>
  <si>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</si>
  <si>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</si>
  <si>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</si>
  <si>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</si>
  <si>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</si>
  <si>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</si>
  <si>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</si>
  <si>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</si>
  <si>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</si>
  <si>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</si>
  <si>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</si>
  <si>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</si>
  <si>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</si>
  <si>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</si>
  <si>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</si>
  <si>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</si>
  <si>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</si>
  <si>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</si>
  <si>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</si>
  <si>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</si>
  <si>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</si>
  <si>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</si>
  <si>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</si>
  <si>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</si>
  <si>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</si>
  <si>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</si>
  <si>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</si>
  <si>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</si>
  <si>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</si>
  <si>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</si>
  <si>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</si>
  <si>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</si>
  <si>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</si>
  <si>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</si>
  <si>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</si>
  <si>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</si>
  <si>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</si>
  <si>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</si>
  <si>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</si>
  <si>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</si>
  <si>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</si>
  <si>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</si>
  <si>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</si>
  <si>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</si>
  <si>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</si>
  <si>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</si>
  <si>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</si>
  <si>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</si>
  <si>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</si>
  <si>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</si>
  <si>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</si>
  <si>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</si>
  <si>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</si>
  <si>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</si>
  <si>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</si>
  <si>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</si>
  <si>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</si>
  <si>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</si>
  <si>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</si>
  <si>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</si>
  <si>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</si>
  <si>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</si>
  <si>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</si>
  <si>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</si>
  <si>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</si>
  <si>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</si>
  <si>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</si>
  <si>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</si>
  <si>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</si>
  <si>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</si>
  <si>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</si>
  <si>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</si>
  <si>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</si>
  <si>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</si>
  <si>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</si>
  <si>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</si>
  <si>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</si>
  <si>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</si>
  <si>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</si>
  <si>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</si>
  <si>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</si>
  <si>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</si>
  <si>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</si>
  <si>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</si>
  <si>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</si>
  <si>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</si>
  <si>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</si>
  <si>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</si>
  <si>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</si>
  <si>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</si>
  <si>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</si>
  <si>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</si>
  <si>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</si>
  <si>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</si>
  <si>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</si>
  <si>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</si>
  <si>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</si>
  <si>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</si>
  <si>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</si>
  <si>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</si>
  <si>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</si>
  <si>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</si>
  <si>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</si>
  <si>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</si>
  <si>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</si>
  <si>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</si>
  <si>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4.946.632.709</t>
  </si>
  <si>
    <t>2021-23-10000769</t>
  </si>
  <si>
    <t>6.578.904.802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</si>
</sst>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2" dataDxfId="721">
  <autoFilter ref="Q167:AB168"/>
  <tableColumns count="12">
    <tableColumn id="1" uniqueName="ns1:VTA_Control_social" name="control" dataDxfId="720">
      <calculatedColumnFormula>M167</calculatedColumnFormula>
      <xmlColumnPr mapId="59" xpath="/ns1:ManifestacionInteres/ns1:ValoresTecnicosAgregaos/ns1:VTA_Control_social" xmlDataType="string"/>
    </tableColumn>
    <tableColumn id="2" uniqueName="ns1:VTA_Logisitica" name="logistica" dataDxfId="719">
      <calculatedColumnFormula>M168</calculatedColumnFormula>
      <xmlColumnPr mapId="59" xpath="/ns1:ManifestacionInteres/ns1:ValoresTecnicosAgregaos/ns1:VTA_Logisitica" xmlDataType="string"/>
    </tableColumn>
    <tableColumn id="3" uniqueName="ns1:VTA_kit_control_social" name="kit" dataDxfId="718">
      <calculatedColumnFormula>M169</calculatedColumnFormula>
      <xmlColumnPr mapId="59" xpath="/ns1:ManifestacionInteres/ns1:ValoresTecnicosAgregaos/ns1:VTA_kit_control_social" xmlDataType="string"/>
    </tableColumn>
    <tableColumn id="4" uniqueName="ns1:VTA_plan_comunicacion" name="plan" dataDxfId="717">
      <calculatedColumnFormula>M170</calculatedColumnFormula>
      <xmlColumnPr mapId="59" xpath="/ns1:ManifestacionInteres/ns1:ValoresTecnicosAgregaos/ns1:VTA_plan_comunicacion" xmlDataType="string"/>
    </tableColumn>
    <tableColumn id="5" uniqueName="ns1:VTA_Valor_agregado" name="valor agregado" dataDxfId="716">
      <calculatedColumnFormula>M171</calculatedColumnFormula>
      <xmlColumnPr mapId="59" xpath="/ns1:ManifestacionInteres/ns1:ValoresTecnicosAgregaos/ns1:VTA_Valor_agregado" xmlDataType="string"/>
    </tableColumn>
    <tableColumn id="6" uniqueName="ns1:VTA_total_vta" name="total" dataDxfId="715">
      <calculatedColumnFormula>J173</calculatedColumnFormula>
      <xmlColumnPr mapId="59" xpath="/ns1:ManifestacionInteres/ns1:ValoresTecnicosAgregaos/ns1:VTA_total_vta" xmlDataType="string"/>
    </tableColumn>
    <tableColumn id="7" uniqueName="ns1:VTA_Es_igual_a" name="igual" dataDxfId="714">
      <calculatedColumnFormula>M173</calculatedColumnFormula>
      <xmlColumnPr mapId="59" xpath="/ns1:ManifestacionInteres/ns1:ValoresTecnicosAgregaos/ns1:VTA_Es_igual_a" xmlDataType="string"/>
    </tableColumn>
    <tableColumn id="8" uniqueName="ns1:VTA_Control_social_total" name="control Total" dataDxfId="713">
      <calculatedColumnFormula>N167</calculatedColumnFormula>
      <xmlColumnPr mapId="59" xpath="/ns1:ManifestacionInteres/ns1:ValoresTecnicosAgregaos/ns1:VTA_Control_social_total" xmlDataType="string"/>
    </tableColumn>
    <tableColumn id="9" uniqueName="ns1:VTA_Logisitica_total" name="logistica total" dataDxfId="712">
      <calculatedColumnFormula>N168</calculatedColumnFormula>
      <xmlColumnPr mapId="59" xpath="/ns1:ManifestacionInteres/ns1:ValoresTecnicosAgregaos/ns1:VTA_Logisitica_total" xmlDataType="string"/>
    </tableColumn>
    <tableColumn id="10" uniqueName="ns1:VTA_kit_control_social_total" name="kit total" dataDxfId="711">
      <calculatedColumnFormula>N169</calculatedColumnFormula>
      <xmlColumnPr mapId="59" xpath="/ns1:ManifestacionInteres/ns1:ValoresTecnicosAgregaos/ns1:VTA_kit_control_social_total" xmlDataType="string"/>
    </tableColumn>
    <tableColumn id="11" uniqueName="ns1:VTA_plan_comunicacion_total" name="plan total" dataDxfId="710">
      <calculatedColumnFormula>N170</calculatedColumnFormula>
      <xmlColumnPr mapId="59" xpath="/ns1:ManifestacionInteres/ns1:ValoresTecnicosAgregaos/ns1:VTA_plan_comunicacion_total" xmlDataType="string"/>
    </tableColumn>
    <tableColumn id="12" uniqueName="ns1:VTA_Valor_agregado_total" name="valor agregado total" dataDxfId="709">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8">
  <autoFilter ref="Q179:T180"/>
  <tableColumns count="4">
    <tableColumn id="1" uniqueName="ns1:TRA_Fecha_Pesronaria_juridica" name="fecha" dataDxfId="707">
      <calculatedColumnFormula>C181</calculatedColumnFormula>
      <xmlColumnPr mapId="59" xpath="/ns1:ManifestacionInteres/ns1:Trayectoria/ns1:TRA_Fecha_Pesronaria_juridica" xmlDataType="string"/>
    </tableColumn>
    <tableColumn id="2" uniqueName="ns1:TRA_resolucion" name="resolucion" dataDxfId="706">
      <calculatedColumnFormula>E181</calculatedColumnFormula>
      <xmlColumnPr mapId="59" xpath="/ns1:ManifestacionInteres/ns1:Trayectoria/ns1:TRA_resolucion" xmlDataType="string"/>
    </tableColumn>
    <tableColumn id="3" uniqueName="ns1:TRA_Representante_legal" name="representate" dataDxfId="705">
      <calculatedColumnFormula>H181</calculatedColumnFormula>
      <xmlColumnPr mapId="59" xpath="/ns1:ManifestacionInteres/ns1:Trayectoria/ns1:TRA_Representante_legal" xmlDataType="string"/>
    </tableColumn>
    <tableColumn id="4" uniqueName="ns1:TRA_Fecha_inicio_contrato_antiguo_SNBF" name="fecha2" dataDxfId="704">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3" dataDxfId="702">
  <autoFilter ref="Q197:U198"/>
  <tableColumns count="5">
    <tableColumn id="1" uniqueName="ns1:ACP_Representante_legal" name="Nombre  Representante legal " dataDxfId="701">
      <calculatedColumnFormula>C200</calculatedColumnFormula>
      <xmlColumnPr mapId="59" xpath="/ns1:ManifestacionInteres/ns1:Aceptacion/ns1:ACP_Representante_legal" xmlDataType="string"/>
    </tableColumn>
    <tableColumn id="2" uniqueName="ns1:ACP_direccion_comercial" name="drirecioncomercial" dataDxfId="700">
      <calculatedColumnFormula>H199</calculatedColumnFormula>
      <xmlColumnPr mapId="59" xpath="/ns1:ManifestacionInteres/ns1:Aceptacion/ns1:ACP_direccion_comercial" xmlDataType="string"/>
    </tableColumn>
    <tableColumn id="3" uniqueName="ns1:ACP_telefono" name="telefono" dataDxfId="699">
      <calculatedColumnFormula>H200</calculatedColumnFormula>
      <xmlColumnPr mapId="59" xpath="/ns1:ManifestacionInteres/ns1:Aceptacion/ns1:ACP_telefono" xmlDataType="string"/>
    </tableColumn>
    <tableColumn id="4" uniqueName="ns1:ACP_domicilio_legal" name="domicilio" dataDxfId="698">
      <calculatedColumnFormula>K199</calculatedColumnFormula>
      <xmlColumnPr mapId="59" xpath="/ns1:ManifestacionInteres/ns1:Aceptacion/ns1:ACP_domicilio_legal" xmlDataType="string"/>
    </tableColumn>
    <tableColumn id="5" uniqueName="ns1:ACP_correo_electronico" name="correo" dataDxfId="697">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6" dataDxfId="695">
  <autoFilter ref="U154:U155"/>
  <tableColumns count="1">
    <tableColumn id="1" uniqueName="ns1:TalentoHumano_cumple" name="talento humano" dataDxfId="694">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3" dataDxfId="692">
  <autoFilter ref="Q155:Q156"/>
  <tableColumns count="1">
    <tableColumn id="1" uniqueName="ns1:Infraestructura_Cumple" name="INFRAESTRUCTURA" dataDxfId="691">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0" tableBorderDxfId="689">
  <tableColumns count="15">
    <tableColumn id="1" uniqueName="ns2:ET_No" name="No." dataDxfId="688">
      <xmlColumnPr mapId="58" xpath="/ns2:ManifestacionInteres_UT1/ns2:ExperienciaTerritorial/ns2:ET_No" xmlDataType="string"/>
    </tableColumn>
    <tableColumn id="2" uniqueName="ns2:ET_Entidad_Contratante" name="Entidad contratante" dataDxfId="687">
      <xmlColumnPr mapId="58" xpath="/ns2:ManifestacionInteres_UT1/ns2:ExperienciaTerritorial/ns2:ET_Entidad_Contratante" xmlDataType="string"/>
    </tableColumn>
    <tableColumn id="3" uniqueName="ns2:ET_Sector" name="Sector" dataDxfId="686">
      <xmlColumnPr mapId="58" xpath="/ns2:ManifestacionInteres_UT1/ns2:ExperienciaTerritorial/ns2:ET_Sector" xmlDataType="string"/>
    </tableColumn>
    <tableColumn id="4" uniqueName="ns2:ET_Numero_de_contrato" name="Número de contrato" dataDxfId="685">
      <xmlColumnPr mapId="58" xpath="/ns2:ManifestacionInteres_UT1/ns2:ExperienciaTerritorial/ns2:ET_Numero_de_contrato" xmlDataType="string"/>
    </tableColumn>
    <tableColumn id="5" uniqueName="ns2:ET_Fecha_Inicial" name="Fecha  Inicio (dd/mm/aaaa)" dataDxfId="684">
      <xmlColumnPr mapId="58" xpath="/ns2:ManifestacionInteres_UT1/ns2:ExperienciaTerritorial/ns2:ET_Fecha_Inicial" xmlDataType="string"/>
    </tableColumn>
    <tableColumn id="6" uniqueName="ns2:ET_Fecha_Terminacion" name="Fecha  terminación (dd/mm/aaaa)" dataDxfId="683">
      <xmlColumnPr mapId="58" xpath="/ns2:ManifestacionInteres_UT1/ns2:ExperienciaTerritorial/ns2:ET_Fecha_Terminacion" xmlDataType="string"/>
    </tableColumn>
    <tableColumn id="7" uniqueName="ns2:ET_Experiencia" name="Experiencia (meses)" dataDxfId="682">
      <xmlColumnPr mapId="58" xpath="/ns2:ManifestacionInteres_UT1/ns2:ExperienciaTerritorial/ns2:ET_Experiencia" xmlDataType="string"/>
    </tableColumn>
    <tableColumn id="8" uniqueName="ns2:ET_Objeto_contrato" name="Objeto del contrato" dataDxfId="681">
      <xmlColumnPr mapId="58" xpath="/ns2:ManifestacionInteres_UT1/ns2:ExperienciaTerritorial/ns2:ET_Objeto_contrato" xmlDataType="string"/>
    </tableColumn>
    <tableColumn id="9" uniqueName="ns2:ET_Departamento_ejecu" name="Departamento" dataDxfId="680">
      <xmlColumnPr mapId="58" xpath="/ns2:ManifestacionInteres_UT1/ns2:ExperienciaTerritorial/ns2:ET_Departamento_ejecu" xmlDataType="string"/>
    </tableColumn>
    <tableColumn id="10" uniqueName="ns2:ET_Municipio_ejecu" name="Municipio" dataDxfId="679">
      <xmlColumnPr mapId="58" xpath="/ns2:ManifestacionInteres_UT1/ns2:ExperienciaTerritorial/ns2:ET_Municipio_ejecu" xmlDataType="string"/>
    </tableColumn>
    <tableColumn id="11" uniqueName="ns2:ET_Valor_contrato" name="Valor del contrato" dataDxfId="678">
      <xmlColumnPr mapId="58" xpath="/ns2:ManifestacionInteres_UT1/ns2:ExperienciaTerritorial/ns2:ET_Valor_contrato" xmlDataType="string"/>
    </tableColumn>
    <tableColumn id="12" uniqueName="ns2:ET_union_temporal" name="Unión Temporal / Consorcio" dataDxfId="677">
      <xmlColumnPr mapId="58" xpath="/ns2:ManifestacionInteres_UT1/ns2:ExperienciaTerritorial/ns2:ET_union_temporal" xmlDataType="string"/>
    </tableColumn>
    <tableColumn id="13" uniqueName="ns2:ET_Porcentaje_Participacion" name="% participación" dataDxfId="676">
      <xmlColumnPr mapId="58" xpath="/ns2:ManifestacionInteres_UT1/ns2:ExperienciaTerritorial/ns2:ET_Porcentaje_Participacion" xmlDataType="string"/>
    </tableColumn>
    <tableColumn id="14" uniqueName="ns2:ET_Estado" name="Estado" dataDxfId="675">
      <xmlColumnPr mapId="58" xpath="/ns2:ManifestacionInteres_UT1/ns2:ExperienciaTerritorial/ns2:ET_Estado" xmlDataType="string"/>
    </tableColumn>
    <tableColumn id="15" uniqueName="15" name="Experiencia Registrada para habilitación en banco" dataDxfId="674"/>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3" tableBorderDxfId="672">
  <tableColumns count="15">
    <tableColumn id="1" uniqueName="ns2:CR_No" name="No." dataDxfId="671">
      <xmlColumnPr mapId="58" xpath="/ns2:ManifestacionInteres_UT1/ns2:Capacidad_Residual/ns2:CR_No" xmlDataType="string"/>
    </tableColumn>
    <tableColumn id="2" uniqueName="ns2:CR_Entidad_Contratante" name="Entidad contratante" dataDxfId="670">
      <xmlColumnPr mapId="58" xpath="/ns2:ManifestacionInteres_UT1/ns2:Capacidad_Residual/ns2:CR_Entidad_Contratante" xmlDataType="string"/>
    </tableColumn>
    <tableColumn id="3" uniqueName="ns2:CR_Sector" name="Sector" dataDxfId="669">
      <xmlColumnPr mapId="58" xpath="/ns2:ManifestacionInteres_UT1/ns2:Capacidad_Residual/ns2:CR_Sector" xmlDataType="string"/>
    </tableColumn>
    <tableColumn id="4" uniqueName="ns2:CR_Numero_de_contrato" name="Número de contrato" dataDxfId="668">
      <xmlColumnPr mapId="58" xpath="/ns2:ManifestacionInteres_UT1/ns2:Capacidad_Residual/ns2:CR_Numero_de_contrato" xmlDataType="string"/>
    </tableColumn>
    <tableColumn id="5" uniqueName="ns2:CR_Fecha_Inicio" name="Fecha  Inicio (dd/mm/aaaa)" dataDxfId="667">
      <xmlColumnPr mapId="58" xpath="/ns2:ManifestacionInteres_UT1/ns2:Capacidad_Residual/ns2:CR_Fecha_Inicio" xmlDataType="string"/>
    </tableColumn>
    <tableColumn id="6" uniqueName="ns2:CR_Fecha_Terminacion" name="Fecha  terminación (dd/mm/aaaa)" dataDxfId="666">
      <xmlColumnPr mapId="58" xpath="/ns2:ManifestacionInteres_UT1/ns2:Capacidad_Residual/ns2:CR_Fecha_Terminacion" xmlDataType="string"/>
    </tableColumn>
    <tableColumn id="7" uniqueName="ns2:CR_Experiencia" name="Experiencia (meses)" dataDxfId="665">
      <xmlColumnPr mapId="58" xpath="/ns2:ManifestacionInteres_UT1/ns2:Capacidad_Residual/ns2:CR_Experiencia" xmlDataType="string"/>
    </tableColumn>
    <tableColumn id="8" uniqueName="ns2:CR_Objeto_contrato" name="Objeto del contrato" dataDxfId="664">
      <xmlColumnPr mapId="58" xpath="/ns2:ManifestacionInteres_UT1/ns2:Capacidad_Residual/ns2:CR_Objeto_contrato" xmlDataType="string"/>
    </tableColumn>
    <tableColumn id="9" uniqueName="ns2:CR_Departamento_ejecu" name="Departamento" dataDxfId="663">
      <xmlColumnPr mapId="58" xpath="/ns2:ManifestacionInteres_UT1/ns2:Capacidad_Residual/ns2:CR_Departamento_ejecu" xmlDataType="string"/>
    </tableColumn>
    <tableColumn id="10" uniqueName="ns2:Municipio_ejecu" name="Municipio" dataDxfId="662">
      <xmlColumnPr mapId="58" xpath="/ns2:ManifestacionInteres_UT1/ns2:Capacidad_Residual/ns2:Municipio_ejecu" xmlDataType="string"/>
    </tableColumn>
    <tableColumn id="11" uniqueName="ns2:CR_Valor_contrato" name="Valor del contrato" dataDxfId="661">
      <xmlColumnPr mapId="58" xpath="/ns2:ManifestacionInteres_UT1/ns2:Capacidad_Residual/ns2:CR_Valor_contrato" xmlDataType="string"/>
    </tableColumn>
    <tableColumn id="12" uniqueName="ns2:CR_Valor_SMMLV" name="Valor en SMMLV" dataDxfId="660">
      <xmlColumnPr mapId="58" xpath="/ns2:ManifestacionInteres_UT1/ns2:Capacidad_Residual/ns2:CR_Valor_SMMLV" xmlDataType="string"/>
    </tableColumn>
    <tableColumn id="13" uniqueName="ns2:CR_Union_temp_con" name="Unión Temporal / Consorcio" dataDxfId="659">
      <xmlColumnPr mapId="58" xpath="/ns2:ManifestacionInteres_UT1/ns2:Capacidad_Residual/ns2:CR_Union_temp_con" xmlDataType="string"/>
    </tableColumn>
    <tableColumn id="14" uniqueName="ns2:CR_por_part" name="% participación" dataDxfId="658">
      <xmlColumnPr mapId="58" xpath="/ns2:ManifestacionInteres_UT1/ns2:Capacidad_Residual/ns2:CR_por_part" xmlDataType="string"/>
    </tableColumn>
    <tableColumn id="15" uniqueName="ns2:CR_estado" name="Estado" dataDxfId="657">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6" dataDxfId="655" tableBorderDxfId="654">
  <tableColumns count="1">
    <tableColumn id="1" name="X" dataDxfId="653"/>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2" dataDxfId="651">
  <tableColumns count="1">
    <tableColumn id="1" name="NIT:" dataDxfId="650"/>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9" headerRowBorderDxfId="648" tableBorderDxfId="647" totalsRowBorderDxfId="646">
  <tableColumns count="6">
    <tableColumn id="1" uniqueName="ns2:DCI_Departamento" name="Departamento" dataDxfId="645">
      <xmlColumnPr mapId="58" xpath="/ns2:ManifestacionInteres_UT1/ns2:DatosContratoInvitacion/ns2:DCI_Departamento" xmlDataType="string"/>
    </tableColumn>
    <tableColumn id="2" uniqueName="ns2:DCI_Ciudad" name="Municipio" dataDxfId="644">
      <xmlColumnPr mapId="58" xpath="/ns2:ManifestacionInteres_UT1/ns2:DatosContratoInvitacion/ns2:DCI_Ciudad" xmlDataType="string"/>
    </tableColumn>
    <tableColumn id="3" uniqueName="ns2:DCI_Valor_Invitacion" name="Valor invitación" dataDxfId="643">
      <xmlColumnPr mapId="58" xpath="/ns2:ManifestacionInteres_UT1/ns2:DatosContratoInvitacion/ns2:DCI_Valor_Invitacion" xmlDataType="string"/>
    </tableColumn>
    <tableColumn id="4" uniqueName="ns2:DCI_Fecha_Inicio" name="Fecha inicio" dataDxfId="642">
      <xmlColumnPr mapId="58" xpath="/ns2:ManifestacionInteres_UT1/ns2:DatosContratoInvitacion/ns2:DCI_Fecha_Inicio" xmlDataType="string"/>
    </tableColumn>
    <tableColumn id="5" uniqueName="ns2:DCI_Fecha_Final" name="Fecha final" dataDxfId="641">
      <xmlColumnPr mapId="58" xpath="/ns2:ManifestacionInteres_UT1/ns2:DatosContratoInvitacion/ns2:DCI_Fecha_Final" xmlDataType="string"/>
    </tableColumn>
    <tableColumn id="6" uniqueName="ns2:DCI_Tiempo_Ejecucion" name="Tiempo ejecución (meses)" dataDxfId="640">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9" dataDxfId="638">
  <autoFilter ref="Q14:T15"/>
  <tableColumns count="4">
    <tableColumn id="1" uniqueName="ns2:DP_Asunto_ManifestacionInteres_No" name="Asunto" dataDxfId="637">
      <calculatedColumnFormula>C15</calculatedColumnFormula>
      <xmlColumnPr mapId="58" xpath="/ns2:ManifestacionInteres_UT1/ns2:DatosProceoso/ns2:DP_Asunto_ManifestacionInteres_No" xmlDataType="string"/>
    </tableColumn>
    <tableColumn id="2" uniqueName="ns2:DP_Regional_ICBF" name="regional" dataDxfId="636">
      <calculatedColumnFormula>H15</calculatedColumnFormula>
      <xmlColumnPr mapId="58" xpath="/ns2:ManifestacionInteres_UT1/ns2:DatosProceoso/ns2:DP_Regional_ICBF" xmlDataType="string"/>
    </tableColumn>
    <tableColumn id="3" uniqueName="ns2:DP_Tipo_de_Oferente" name="tipo ofernte" dataDxfId="635">
      <calculatedColumnFormula>J15</calculatedColumnFormula>
      <xmlColumnPr mapId="58" xpath="/ns2:ManifestacionInteres_UT1/ns2:DatosProceoso/ns2:DP_Tipo_de_Oferente" xmlDataType="string"/>
    </tableColumn>
    <tableColumn id="4" uniqueName="ns2:DP_PorcentajeParticipacion" name="porcentaje" dataDxfId="634">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3" dataDxfId="632">
  <autoFilter ref="Q18:T19"/>
  <tableColumns count="4">
    <tableColumn id="1" uniqueName="ns2:DO_NIT" name="nit" dataDxfId="631">
      <calculatedColumnFormula array="1">Tabla316[NIT:]</calculatedColumnFormula>
      <xmlColumnPr mapId="58" xpath="/ns2:ManifestacionInteres_UT1/ns2:DatosOferente/ns2:DO_NIT" xmlDataType="string"/>
    </tableColumn>
    <tableColumn id="2" uniqueName="ns2:DO_Razon_Social" name="razon social" dataDxfId="630">
      <calculatedColumnFormula>B38</calculatedColumnFormula>
      <xmlColumnPr mapId="58" xpath="/ns2:ManifestacionInteres_UT1/ns2:DatosOferente/ns2:DO_Razon_Social" xmlDataType="string"/>
    </tableColumn>
    <tableColumn id="3" uniqueName="ns2:DO_UT_NIT" name="UT_nit" dataDxfId="629">
      <xmlColumnPr mapId="58" xpath="/ns2:ManifestacionInteres_UT1/ns2:DatosOferente/ns2:DO_UT_NIT" xmlDataType="string"/>
    </tableColumn>
    <tableColumn id="4" uniqueName="ns2:DO_UT_Razon_Social" name="ut_razonsocial" dataDxfId="628">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7" dataDxfId="626">
  <tableColumns count="3">
    <tableColumn id="1" uniqueName="ns1:TalentoHumano_cumple" name=" " dataDxfId="625"/>
    <tableColumn id="2" uniqueName="ns1:Infraestructura_Cumple" name=" 2" dataDxfId="624"/>
    <tableColumn id="3" uniqueName="ns2:D_Certificado" name="discapacidad" dataDxfId="623">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2" dataDxfId="621">
  <autoFilter ref="Q172:T173"/>
  <tableColumns count="4">
    <tableColumn id="1" uniqueName="ns2:TRA_Fecha_Pesronaria_juridica" name="fecha" dataDxfId="620">
      <calculatedColumnFormula>C174</calculatedColumnFormula>
      <xmlColumnPr mapId="58" xpath="/ns2:ManifestacionInteres_UT1/ns2:Trayectoria/ns2:TRA_Fecha_Pesronaria_juridica" xmlDataType="string"/>
    </tableColumn>
    <tableColumn id="2" uniqueName="ns2:TRA_resolucion" name="resolucion" dataDxfId="619">
      <calculatedColumnFormula>E174</calculatedColumnFormula>
      <xmlColumnPr mapId="58" xpath="/ns2:ManifestacionInteres_UT1/ns2:Trayectoria/ns2:TRA_resolucion" xmlDataType="string"/>
    </tableColumn>
    <tableColumn id="3" uniqueName="ns2:TRA_Representante_legal" name="representate" dataDxfId="618">
      <calculatedColumnFormula>H174</calculatedColumnFormula>
      <xmlColumnPr mapId="58" xpath="/ns2:ManifestacionInteres_UT1/ns2:Trayectoria/ns2:TRA_Representante_legal" xmlDataType="string"/>
    </tableColumn>
    <tableColumn id="4" uniqueName="ns2:TRA_Fecha_inicio_contrato_antiguo_SNBF" name="fecha2" dataDxfId="617">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6" dataDxfId="615">
  <autoFilter ref="Q190:U191"/>
  <tableColumns count="5">
    <tableColumn id="1" uniqueName="ns2:ACP_Representante_legal" name="Nombre  Representante legal " dataDxfId="614">
      <calculatedColumnFormula>C193</calculatedColumnFormula>
      <xmlColumnPr mapId="58" xpath="/ns2:ManifestacionInteres_UT1/ns2:Aceptacion/ns2:ACP_Representante_legal" xmlDataType="string"/>
    </tableColumn>
    <tableColumn id="2" uniqueName="ns2:ACP_direccion_comercial" name="drirecioncomercial" dataDxfId="613">
      <calculatedColumnFormula>H192</calculatedColumnFormula>
      <xmlColumnPr mapId="58" xpath="/ns2:ManifestacionInteres_UT1/ns2:Aceptacion/ns2:ACP_direccion_comercial" xmlDataType="string"/>
    </tableColumn>
    <tableColumn id="3" uniqueName="ns2:ACP_telefono" name="telefono" dataDxfId="612">
      <calculatedColumnFormula>H193</calculatedColumnFormula>
      <xmlColumnPr mapId="58" xpath="/ns2:ManifestacionInteres_UT1/ns2:Aceptacion/ns2:ACP_telefono" xmlDataType="string"/>
    </tableColumn>
    <tableColumn id="4" uniqueName="ns2:ACP_domicilio_legal" name="domicilio" dataDxfId="611">
      <calculatedColumnFormula>K192</calculatedColumnFormula>
      <xmlColumnPr mapId="58" xpath="/ns2:ManifestacionInteres_UT1/ns2:Aceptacion/ns2:ACP_domicilio_legal" xmlDataType="string"/>
    </tableColumn>
    <tableColumn id="5" uniqueName="ns2:ACP_correo_electronico" name="correo" dataDxfId="610">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9" dataDxfId="608">
  <autoFilter ref="U147:U148"/>
  <tableColumns count="1">
    <tableColumn id="1" uniqueName="ns2:TalentoHumano_cumple" name="talento humano" dataDxfId="607">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6" dataDxfId="605">
  <autoFilter ref="Q148:Q149"/>
  <tableColumns count="1">
    <tableColumn id="1" uniqueName="ns2:Infraestructura_Cumple" name="INFRAESTRUCTURA" dataDxfId="604">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3" dataDxfId="602">
  <autoFilter ref="Q157:Z158"/>
  <tableColumns count="10">
    <tableColumn id="1" uniqueName="ns2:CON_dotacion" name="dotacion" dataDxfId="601">
      <calculatedColumnFormula>F160</calculatedColumnFormula>
      <xmlColumnPr mapId="58" xpath="/ns2:ManifestacionInteres_UT1/ns2:Contrapartida/ns2:CON_dotacion" xmlDataType="string"/>
    </tableColumn>
    <tableColumn id="2" uniqueName="ns2:CON_talento_humano" name="talento humano" dataDxfId="600">
      <calculatedColumnFormula>F161</calculatedColumnFormula>
      <xmlColumnPr mapId="58" xpath="/ns2:ManifestacionInteres_UT1/ns2:Contrapartida/ns2:CON_talento_humano" xmlDataType="string"/>
    </tableColumn>
    <tableColumn id="3" uniqueName="ns2:CON_equipos_medicion" name="equipos" dataDxfId="599">
      <calculatedColumnFormula>F162</calculatedColumnFormula>
      <xmlColumnPr mapId="58" xpath="/ns2:ManifestacionInteres_UT1/ns2:Contrapartida/ns2:CON_equipos_medicion" xmlDataType="string"/>
    </tableColumn>
    <tableColumn id="4" uniqueName="ns2:CON_bienes_y_servicios" name="bienes" dataDxfId="598">
      <calculatedColumnFormula>F163</calculatedColumnFormula>
      <xmlColumnPr mapId="58" xpath="/ns2:ManifestacionInteres_UT1/ns2:Contrapartida/ns2:CON_bienes_y_servicios" xmlDataType="string"/>
    </tableColumn>
    <tableColumn id="5" uniqueName="ns2:CON_total_contrapartida" name="total" dataDxfId="597">
      <calculatedColumnFormula>C166</calculatedColumnFormula>
      <xmlColumnPr mapId="58" xpath="/ns2:ManifestacionInteres_UT1/ns2:Contrapartida/ns2:CON_total_contrapartida" xmlDataType="string"/>
    </tableColumn>
    <tableColumn id="6" uniqueName="ns2:CON_Es_igual_a" name="igual" dataDxfId="596">
      <calculatedColumnFormula>E166</calculatedColumnFormula>
      <xmlColumnPr mapId="58" xpath="/ns2:ManifestacionInteres_UT1/ns2:Contrapartida/ns2:CON_Es_igual_a" xmlDataType="string"/>
    </tableColumn>
    <tableColumn id="7" uniqueName="ns2:CON_dotacion_total" name="dotacion Total" dataDxfId="595">
      <calculatedColumnFormula>G160</calculatedColumnFormula>
      <xmlColumnPr mapId="58" xpath="/ns2:ManifestacionInteres_UT1/ns2:Contrapartida/ns2:CON_dotacion_total" xmlDataType="string"/>
    </tableColumn>
    <tableColumn id="8" uniqueName="ns2:CON_talento_humano_total" name="talento humano2" dataDxfId="594">
      <calculatedColumnFormula>G161</calculatedColumnFormula>
      <xmlColumnPr mapId="58" xpath="/ns2:ManifestacionInteres_UT1/ns2:Contrapartida/ns2:CON_talento_humano_total" xmlDataType="string"/>
    </tableColumn>
    <tableColumn id="9" uniqueName="ns2:CON_equipos_medicion_total" name="equipos total" dataDxfId="593">
      <calculatedColumnFormula>G162</calculatedColumnFormula>
      <xmlColumnPr mapId="58" xpath="/ns2:ManifestacionInteres_UT1/ns2:Contrapartida/ns2:CON_equipos_medicion_total" xmlDataType="string"/>
    </tableColumn>
    <tableColumn id="10" uniqueName="ns2:CON_bienes_y_servicios_total" name="bienes total" dataDxfId="592">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1" dataDxfId="590">
  <autoFilter ref="Q160:AB161"/>
  <tableColumns count="12">
    <tableColumn id="1" uniqueName="ns2:VTA_Control_social" name="control" dataDxfId="589">
      <calculatedColumnFormula>M160</calculatedColumnFormula>
      <xmlColumnPr mapId="58" xpath="/ns2:ManifestacionInteres_UT1/ns2:ValoresTecnicosAgregaos/ns2:VTA_Control_social" xmlDataType="string"/>
    </tableColumn>
    <tableColumn id="2" uniqueName="ns2:VTA_Logisitica" name="logistica" dataDxfId="588">
      <calculatedColumnFormula>M161</calculatedColumnFormula>
      <xmlColumnPr mapId="58" xpath="/ns2:ManifestacionInteres_UT1/ns2:ValoresTecnicosAgregaos/ns2:VTA_Logisitica" xmlDataType="string"/>
    </tableColumn>
    <tableColumn id="3" uniqueName="ns2:VTA_kit_control_social" name="kit" dataDxfId="587">
      <calculatedColumnFormula>M162</calculatedColumnFormula>
      <xmlColumnPr mapId="58" xpath="/ns2:ManifestacionInteres_UT1/ns2:ValoresTecnicosAgregaos/ns2:VTA_kit_control_social" xmlDataType="string"/>
    </tableColumn>
    <tableColumn id="4" uniqueName="ns2:VTA_plan_comunicacion" name="plan" dataDxfId="586">
      <calculatedColumnFormula>M163</calculatedColumnFormula>
      <xmlColumnPr mapId="58" xpath="/ns2:ManifestacionInteres_UT1/ns2:ValoresTecnicosAgregaos/ns2:VTA_plan_comunicacion" xmlDataType="string"/>
    </tableColumn>
    <tableColumn id="5" uniqueName="ns2:VTA_Valor_agregado" name="valor agregado" dataDxfId="585">
      <calculatedColumnFormula>M164</calculatedColumnFormula>
      <xmlColumnPr mapId="58" xpath="/ns2:ManifestacionInteres_UT1/ns2:ValoresTecnicosAgregaos/ns2:VTA_Valor_agregado" xmlDataType="string"/>
    </tableColumn>
    <tableColumn id="6" uniqueName="ns2:VTA_total_vta" name="total" dataDxfId="584">
      <calculatedColumnFormula>J166</calculatedColumnFormula>
      <xmlColumnPr mapId="58" xpath="/ns2:ManifestacionInteres_UT1/ns2:ValoresTecnicosAgregaos/ns2:VTA_total_vta" xmlDataType="string"/>
    </tableColumn>
    <tableColumn id="7" uniqueName="ns2:VTA_Es_igual_a" name="igual" dataDxfId="583">
      <calculatedColumnFormula>M166</calculatedColumnFormula>
      <xmlColumnPr mapId="58" xpath="/ns2:ManifestacionInteres_UT1/ns2:ValoresTecnicosAgregaos/ns2:VTA_Es_igual_a" xmlDataType="string"/>
    </tableColumn>
    <tableColumn id="8" uniqueName="ns2:VTA_Control_social_total" name="control Total" dataDxfId="582">
      <calculatedColumnFormula>N160</calculatedColumnFormula>
      <xmlColumnPr mapId="58" xpath="/ns2:ManifestacionInteres_UT1/ns2:ValoresTecnicosAgregaos/ns2:VTA_Control_social_total" xmlDataType="string"/>
    </tableColumn>
    <tableColumn id="9" uniqueName="ns2:VTA_Logisitica_total" name="logistica total" dataDxfId="581">
      <calculatedColumnFormula>N161</calculatedColumnFormula>
      <xmlColumnPr mapId="58" xpath="/ns2:ManifestacionInteres_UT1/ns2:ValoresTecnicosAgregaos/ns2:VTA_Logisitica_total" xmlDataType="string"/>
    </tableColumn>
    <tableColumn id="10" uniqueName="ns2:VTA_kit_control_social_total" name="kit total" dataDxfId="580">
      <calculatedColumnFormula>N162</calculatedColumnFormula>
      <xmlColumnPr mapId="58" xpath="/ns2:ManifestacionInteres_UT1/ns2:ValoresTecnicosAgregaos/ns2:VTA_kit_control_social_total" xmlDataType="string"/>
    </tableColumn>
    <tableColumn id="11" uniqueName="ns2:VTA_plan_comunicacion_total" name="plan total" dataDxfId="579">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8">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7" dataDxfId="576" tableBorderDxfId="575">
  <tableColumns count="15">
    <tableColumn id="1" uniqueName="ns3:ET_No" name="No." dataDxfId="574">
      <xmlColumnPr mapId="60" xpath="/ns3:ManifestacionInteres_UT2/ns3:ExperienciaTerritorial/ns3:ET_No" xmlDataType="string"/>
    </tableColumn>
    <tableColumn id="2" uniqueName="ns3:ET_Entidad_Contratante" name="Entidad contratante" dataDxfId="573">
      <xmlColumnPr mapId="60" xpath="/ns3:ManifestacionInteres_UT2/ns3:ExperienciaTerritorial/ns3:ET_Entidad_Contratante" xmlDataType="string"/>
    </tableColumn>
    <tableColumn id="3" uniqueName="ns3:ET_Sector" name="Sector" dataDxfId="572">
      <xmlColumnPr mapId="60" xpath="/ns3:ManifestacionInteres_UT2/ns3:ExperienciaTerritorial/ns3:ET_Sector" xmlDataType="string"/>
    </tableColumn>
    <tableColumn id="4" uniqueName="ns3:ET_Numero_de_contrato" name="Número de contrato" dataDxfId="571">
      <xmlColumnPr mapId="60" xpath="/ns3:ManifestacionInteres_UT2/ns3:ExperienciaTerritorial/ns3:ET_Numero_de_contrato" xmlDataType="string"/>
    </tableColumn>
    <tableColumn id="5" uniqueName="ns3:ET_Fecha_Inicial" name="Fecha  Inicio (dd/mm/aaaa)" dataDxfId="570">
      <xmlColumnPr mapId="60" xpath="/ns3:ManifestacionInteres_UT2/ns3:ExperienciaTerritorial/ns3:ET_Fecha_Inicial" xmlDataType="string"/>
    </tableColumn>
    <tableColumn id="6" uniqueName="ns3:ET_Fecha_Terminacion" name="Fecha  terminación (dd/mm/aaaa)" dataDxfId="569">
      <xmlColumnPr mapId="60" xpath="/ns3:ManifestacionInteres_UT2/ns3:ExperienciaTerritorial/ns3:ET_Fecha_Terminacion" xmlDataType="string"/>
    </tableColumn>
    <tableColumn id="7" uniqueName="ns3:ET_Experiencia" name="Experiencia (meses)" dataDxfId="568">
      <xmlColumnPr mapId="60" xpath="/ns3:ManifestacionInteres_UT2/ns3:ExperienciaTerritorial/ns3:ET_Experiencia" xmlDataType="string"/>
    </tableColumn>
    <tableColumn id="8" uniqueName="ns3:ET_Objeto_contrato" name="Objeto del contrato" dataDxfId="567">
      <xmlColumnPr mapId="60" xpath="/ns3:ManifestacionInteres_UT2/ns3:ExperienciaTerritorial/ns3:ET_Objeto_contrato" xmlDataType="string"/>
    </tableColumn>
    <tableColumn id="9" uniqueName="ns3:ET_Departamento_ejecu" name="Departamento" dataDxfId="566">
      <xmlColumnPr mapId="60" xpath="/ns3:ManifestacionInteres_UT2/ns3:ExperienciaTerritorial/ns3:ET_Departamento_ejecu" xmlDataType="string"/>
    </tableColumn>
    <tableColumn id="10" uniqueName="ns3:ET_Municipio_ejecu" name="Municipio" dataDxfId="565">
      <xmlColumnPr mapId="60" xpath="/ns3:ManifestacionInteres_UT2/ns3:ExperienciaTerritorial/ns3:ET_Municipio_ejecu" xmlDataType="string"/>
    </tableColumn>
    <tableColumn id="11" uniqueName="ns3:ET_Valor_contrato" name="Valor del contrato" dataDxfId="564">
      <xmlColumnPr mapId="60" xpath="/ns3:ManifestacionInteres_UT2/ns3:ExperienciaTerritorial/ns3:ET_Valor_contrato" xmlDataType="string"/>
    </tableColumn>
    <tableColumn id="12" uniqueName="ns3:ET_union_temporal" name="Unión Temporal / Consorcio" dataDxfId="563">
      <xmlColumnPr mapId="60" xpath="/ns3:ManifestacionInteres_UT2/ns3:ExperienciaTerritorial/ns3:ET_union_temporal" xmlDataType="string"/>
    </tableColumn>
    <tableColumn id="13" uniqueName="ns3:ET_Porcentaje_Participacion" name="% participación" dataDxfId="562">
      <xmlColumnPr mapId="60" xpath="/ns3:ManifestacionInteres_UT2/ns3:ExperienciaTerritorial/ns3:ET_Porcentaje_Participacion" xmlDataType="string"/>
    </tableColumn>
    <tableColumn id="14" uniqueName="ns3:ET_Estado" name="Estado" dataDxfId="561">
      <xmlColumnPr mapId="60" xpath="/ns3:ManifestacionInteres_UT2/ns3:ExperienciaTerritorial/ns3:ET_Estado" xmlDataType="string"/>
    </tableColumn>
    <tableColumn id="15" uniqueName="15" name="Experiencia Registrada para habilitación en banco" dataDxfId="560"/>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0" dataDxfId="764" headerRowBorderDxfId="1" tableBorderDxfId="763">
  <tableColumns count="1">
    <tableColumn id="1" name="2021-23-10000769" dataDxfId="762"/>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9" dataDxfId="558" tableBorderDxfId="557">
  <tableColumns count="15">
    <tableColumn id="1" uniqueName="ns3:CR_No" name="No." dataDxfId="556">
      <xmlColumnPr mapId="60" xpath="/ns3:ManifestacionInteres_UT2/ns3:Capacidad_Residual/ns3:CR_No" xmlDataType="string"/>
    </tableColumn>
    <tableColumn id="2" uniqueName="ns3:CR_Entidad_Contratante" name="Entidad contratante" dataDxfId="555">
      <xmlColumnPr mapId="60" xpath="/ns3:ManifestacionInteres_UT2/ns3:Capacidad_Residual/ns3:CR_Entidad_Contratante" xmlDataType="string"/>
    </tableColumn>
    <tableColumn id="3" uniqueName="ns3:CR_Sector" name="Sector" dataDxfId="554">
      <xmlColumnPr mapId="60" xpath="/ns3:ManifestacionInteres_UT2/ns3:Capacidad_Residual/ns3:CR_Sector" xmlDataType="string"/>
    </tableColumn>
    <tableColumn id="4" uniqueName="ns3:CR_Numero_de_contrato" name="Número de contrato" dataDxfId="553">
      <xmlColumnPr mapId="60" xpath="/ns3:ManifestacionInteres_UT2/ns3:Capacidad_Residual/ns3:CR_Numero_de_contrato" xmlDataType="string"/>
    </tableColumn>
    <tableColumn id="5" uniqueName="ns3:CR_Fecha_Inicio" name="Fecha  Inicio (dd/mm/aaaa)" dataDxfId="552">
      <xmlColumnPr mapId="60" xpath="/ns3:ManifestacionInteres_UT2/ns3:Capacidad_Residual/ns3:CR_Fecha_Inicio" xmlDataType="string"/>
    </tableColumn>
    <tableColumn id="6" uniqueName="ns3:CR_Fecha_Terminacion" name="Fecha  terminación (dd/mm/aaaa)" dataDxfId="551">
      <xmlColumnPr mapId="60" xpath="/ns3:ManifestacionInteres_UT2/ns3:Capacidad_Residual/ns3:CR_Fecha_Terminacion" xmlDataType="string"/>
    </tableColumn>
    <tableColumn id="7" uniqueName="ns3:CR_Experiencia" name="Experiencia (meses)" dataDxfId="550">
      <xmlColumnPr mapId="60" xpath="/ns3:ManifestacionInteres_UT2/ns3:Capacidad_Residual/ns3:CR_Experiencia" xmlDataType="string"/>
    </tableColumn>
    <tableColumn id="8" uniqueName="ns3:CR_Objeto_contrato" name="Objeto del contrato" dataDxfId="549">
      <xmlColumnPr mapId="60" xpath="/ns3:ManifestacionInteres_UT2/ns3:Capacidad_Residual/ns3:CR_Objeto_contrato" xmlDataType="string"/>
    </tableColumn>
    <tableColumn id="9" uniqueName="ns3:CR_Departamento_ejecu" name="Departamento" dataDxfId="548">
      <xmlColumnPr mapId="60" xpath="/ns3:ManifestacionInteres_UT2/ns3:Capacidad_Residual/ns3:CR_Departamento_ejecu" xmlDataType="string"/>
    </tableColumn>
    <tableColumn id="10" uniqueName="ns3:Municipio_ejecu" name="Municipio" dataDxfId="547">
      <xmlColumnPr mapId="60" xpath="/ns3:ManifestacionInteres_UT2/ns3:Capacidad_Residual/ns3:Municipio_ejecu" xmlDataType="string"/>
    </tableColumn>
    <tableColumn id="11" uniqueName="ns3:CR_Valor_contrato" name="Valor del contrato" dataDxfId="546">
      <xmlColumnPr mapId="60" xpath="/ns3:ManifestacionInteres_UT2/ns3:Capacidad_Residual/ns3:CR_Valor_contrato" xmlDataType="string"/>
    </tableColumn>
    <tableColumn id="12" uniqueName="ns3:CR_Valor_SMMLV" name="Valor en SMMLV" dataDxfId="545">
      <xmlColumnPr mapId="60" xpath="/ns3:ManifestacionInteres_UT2/ns3:Capacidad_Residual/ns3:CR_Valor_SMMLV" xmlDataType="string"/>
    </tableColumn>
    <tableColumn id="13" uniqueName="ns3:CR_Union_temp_con" name="Unión Temporal / Consorcio" dataDxfId="544">
      <xmlColumnPr mapId="60" xpath="/ns3:ManifestacionInteres_UT2/ns3:Capacidad_Residual/ns3:CR_Union_temp_con" xmlDataType="string"/>
    </tableColumn>
    <tableColumn id="14" uniqueName="ns3:CR_por_part" name="% participación" dataDxfId="543">
      <xmlColumnPr mapId="60" xpath="/ns3:ManifestacionInteres_UT2/ns3:Capacidad_Residual/ns3:CR_por_part" xmlDataType="string"/>
    </tableColumn>
    <tableColumn id="15" uniqueName="ns3:CR_estado" name="Estado" dataDxfId="542">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1" dataDxfId="540" tableBorderDxfId="539">
  <tableColumns count="1">
    <tableColumn id="1" name="X" dataDxfId="538"/>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7" dataDxfId="536">
  <tableColumns count="1">
    <tableColumn id="1" name="NIT:" dataDxfId="535"/>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4" headerRowBorderDxfId="533" tableBorderDxfId="532" totalsRowBorderDxfId="531">
  <tableColumns count="6">
    <tableColumn id="1" uniqueName="ns3:DCI_Departamento" name="Departamento" dataDxfId="530">
      <xmlColumnPr mapId="60" xpath="/ns3:ManifestacionInteres_UT2/ns3:DatosContratoInvitacion/ns3:DCI_Departamento" xmlDataType="string"/>
    </tableColumn>
    <tableColumn id="2" uniqueName="ns3:DCI_Ciudad" name="Municipio" dataDxfId="529">
      <xmlColumnPr mapId="60" xpath="/ns3:ManifestacionInteres_UT2/ns3:DatosContratoInvitacion/ns3:DCI_Ciudad" xmlDataType="string"/>
    </tableColumn>
    <tableColumn id="3" uniqueName="ns3:DCI_Valor_Invitacion" name="Valor invitación" dataDxfId="528">
      <xmlColumnPr mapId="60" xpath="/ns3:ManifestacionInteres_UT2/ns3:DatosContratoInvitacion/ns3:DCI_Valor_Invitacion" xmlDataType="string"/>
    </tableColumn>
    <tableColumn id="4" uniqueName="ns3:DCI_Fecha_Inicio" name="Fecha inicio" dataDxfId="527">
      <xmlColumnPr mapId="60" xpath="/ns3:ManifestacionInteres_UT2/ns3:DatosContratoInvitacion/ns3:DCI_Fecha_Inicio" xmlDataType="string"/>
    </tableColumn>
    <tableColumn id="5" uniqueName="ns3:DCI_Fecha_Final" name="Fecha final" dataDxfId="526">
      <xmlColumnPr mapId="60" xpath="/ns3:ManifestacionInteres_UT2/ns3:DatosContratoInvitacion/ns3:DCI_Fecha_Final" xmlDataType="string"/>
    </tableColumn>
    <tableColumn id="6" uniqueName="ns3:DCI_Tiempo_Ejecucion" name="Tiempo ejecución (meses)" dataDxfId="525">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4" dataDxfId="523">
  <autoFilter ref="Q14:T15"/>
  <tableColumns count="4">
    <tableColumn id="1" uniqueName="ns3:DP_Asunto_ManifestacionInteres_No" name="Asunto" dataDxfId="522">
      <calculatedColumnFormula>C15</calculatedColumnFormula>
      <xmlColumnPr mapId="60" xpath="/ns3:ManifestacionInteres_UT2/ns3:DatosProceoso/ns3:DP_Asunto_ManifestacionInteres_No" xmlDataType="string"/>
    </tableColumn>
    <tableColumn id="2" uniqueName="ns3:DP_Regional_ICBF" name="regional" dataDxfId="521">
      <calculatedColumnFormula>H15</calculatedColumnFormula>
      <xmlColumnPr mapId="60" xpath="/ns3:ManifestacionInteres_UT2/ns3:DatosProceoso/ns3:DP_Regional_ICBF" xmlDataType="string"/>
    </tableColumn>
    <tableColumn id="3" uniqueName="ns3:DP_Tipo_de_Oferente" name="tipo ofernte" dataDxfId="520">
      <calculatedColumnFormula>J15</calculatedColumnFormula>
      <xmlColumnPr mapId="60" xpath="/ns3:ManifestacionInteres_UT2/ns3:DatosProceoso/ns3:DP_Tipo_de_Oferente" xmlDataType="string"/>
    </tableColumn>
    <tableColumn id="4" uniqueName="ns3:DP_PorcentajeParticipacion" name="porcentaje" dataDxfId="519">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8" dataDxfId="517">
  <autoFilter ref="Q18:T19"/>
  <tableColumns count="4">
    <tableColumn id="1" uniqueName="ns3:DO_NIT" name="nit" dataDxfId="516">
      <calculatedColumnFormula array="1">Tabla31620[NIT:]</calculatedColumnFormula>
      <xmlColumnPr mapId="60" xpath="/ns3:ManifestacionInteres_UT2/ns3:DatosOferente/ns3:DO_NIT" xmlDataType="string"/>
    </tableColumn>
    <tableColumn id="2" uniqueName="ns3:DO_Razon_Social" name="razon social" dataDxfId="515">
      <calculatedColumnFormula>B38</calculatedColumnFormula>
      <xmlColumnPr mapId="60" xpath="/ns3:ManifestacionInteres_UT2/ns3:DatosOferente/ns3:DO_Razon_Social" xmlDataType="string"/>
    </tableColumn>
    <tableColumn id="3" uniqueName="ns3:DO_UT_NIT" name="UT_nit" dataDxfId="514">
      <xmlColumnPr mapId="60" xpath="/ns3:ManifestacionInteres_UT2/ns3:DatosOferente/ns3:DO_UT_NIT" xmlDataType="string"/>
    </tableColumn>
    <tableColumn id="4" uniqueName="ns3:DO_UT_Razon_Social" name="ut_razonsocial" dataDxfId="513">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2" dataDxfId="511">
  <tableColumns count="3">
    <tableColumn id="1" uniqueName="ns1:TalentoHumano_cumple" name=" " dataDxfId="510"/>
    <tableColumn id="2" uniqueName="ns1:Infraestructura_Cumple" name=" 2" dataDxfId="509"/>
    <tableColumn id="3" uniqueName="ns3:D_Certificado" name="discapacidad" dataDxfId="508">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7" dataDxfId="506">
  <autoFilter ref="Q177:T178"/>
  <tableColumns count="4">
    <tableColumn id="1" uniqueName="ns3:TRA_Fecha_Pesronaria_juridica" name="fecha" dataDxfId="505">
      <calculatedColumnFormula>C179</calculatedColumnFormula>
      <xmlColumnPr mapId="60" xpath="/ns3:ManifestacionInteres_UT2/ns3:Trayectoria/ns3:TRA_Fecha_Pesronaria_juridica" xmlDataType="string"/>
    </tableColumn>
    <tableColumn id="2" uniqueName="ns3:TRA_resolucion" name="resolucion" dataDxfId="504">
      <calculatedColumnFormula>E179</calculatedColumnFormula>
      <xmlColumnPr mapId="60" xpath="/ns3:ManifestacionInteres_UT2/ns3:Trayectoria/ns3:TRA_resolucion" xmlDataType="string"/>
    </tableColumn>
    <tableColumn id="3" uniqueName="ns3:TRA_Representante_legal" name="representate" dataDxfId="503">
      <calculatedColumnFormula>H179</calculatedColumnFormula>
      <xmlColumnPr mapId="60" xpath="/ns3:ManifestacionInteres_UT2/ns3:Trayectoria/ns3:TRA_Representante_legal" xmlDataType="string"/>
    </tableColumn>
    <tableColumn id="4" uniqueName="ns3:TRA_Fecha_inicio_contrato_antiguo_SNBF" name="fecha2" dataDxfId="502">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1" dataDxfId="500">
  <autoFilter ref="Q195:U196"/>
  <tableColumns count="5">
    <tableColumn id="1" uniqueName="ns3:ACP_Representante_legal" name="Nombre  Representante legal " dataDxfId="499">
      <calculatedColumnFormula>C198</calculatedColumnFormula>
      <xmlColumnPr mapId="60" xpath="/ns3:ManifestacionInteres_UT2/ns3:Aceptacion/ns3:ACP_Representante_legal" xmlDataType="string"/>
    </tableColumn>
    <tableColumn id="2" uniqueName="ns3:ACP_direccion_comercial" name="drirecioncomercial" dataDxfId="498">
      <calculatedColumnFormula>H197</calculatedColumnFormula>
      <xmlColumnPr mapId="60" xpath="/ns3:ManifestacionInteres_UT2/ns3:Aceptacion/ns3:ACP_direccion_comercial" xmlDataType="string"/>
    </tableColumn>
    <tableColumn id="3" uniqueName="ns3:ACP_telefono" name="telefono" dataDxfId="497">
      <calculatedColumnFormula>H198</calculatedColumnFormula>
      <xmlColumnPr mapId="60" xpath="/ns3:ManifestacionInteres_UT2/ns3:Aceptacion/ns3:ACP_telefono" xmlDataType="string"/>
    </tableColumn>
    <tableColumn id="4" uniqueName="ns3:ACP_domicilio_legal" name="domicilio" dataDxfId="496">
      <calculatedColumnFormula>K197</calculatedColumnFormula>
      <xmlColumnPr mapId="60" xpath="/ns3:ManifestacionInteres_UT2/ns3:Aceptacion/ns3:ACP_domicilio_legal" xmlDataType="string"/>
    </tableColumn>
    <tableColumn id="5" uniqueName="ns3:ACP_correo_electronico" name="correo" dataDxfId="495">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4" dataDxfId="493">
  <autoFilter ref="U152:U153"/>
  <tableColumns count="1">
    <tableColumn id="1" uniqueName="ns3:TalentoHumano_cumple" name="talento humano" dataDxfId="492">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1" dataDxfId="760">
  <tableColumns count="1">
    <tableColumn id="1" name="NIT:" dataDxfId="759"/>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1" dataDxfId="490">
  <autoFilter ref="Q153:Q154"/>
  <tableColumns count="1">
    <tableColumn id="1" uniqueName="ns3:Infraestructura_Cumple" name="INFRAESTRUCTURA" dataDxfId="489">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8" dataDxfId="487">
  <autoFilter ref="Q162:Z163"/>
  <tableColumns count="10">
    <tableColumn id="1" uniqueName="ns3:CON_dotacion" name="dotacion" dataDxfId="486">
      <calculatedColumnFormula>F165</calculatedColumnFormula>
      <xmlColumnPr mapId="60" xpath="/ns3:ManifestacionInteres_UT2/ns3:Contrapartida/ns3:CON_dotacion" xmlDataType="string"/>
    </tableColumn>
    <tableColumn id="2" uniqueName="ns3:CON_talento_humano" name="talento humano" dataDxfId="485">
      <calculatedColumnFormula>F166</calculatedColumnFormula>
      <xmlColumnPr mapId="60" xpath="/ns3:ManifestacionInteres_UT2/ns3:Contrapartida/ns3:CON_talento_humano" xmlDataType="string"/>
    </tableColumn>
    <tableColumn id="3" uniqueName="ns3:CON_equipos_medicion" name="equipos" dataDxfId="484">
      <calculatedColumnFormula>F167</calculatedColumnFormula>
      <xmlColumnPr mapId="60" xpath="/ns3:ManifestacionInteres_UT2/ns3:Contrapartida/ns3:CON_equipos_medicion" xmlDataType="string"/>
    </tableColumn>
    <tableColumn id="4" uniqueName="ns3:CON_bienes_y_servicios" name="bienes" dataDxfId="483">
      <calculatedColumnFormula>F168</calculatedColumnFormula>
      <xmlColumnPr mapId="60" xpath="/ns3:ManifestacionInteres_UT2/ns3:Contrapartida/ns3:CON_bienes_y_servicios" xmlDataType="string"/>
    </tableColumn>
    <tableColumn id="5" uniqueName="ns3:CON_total_contrapartida" name="total" dataDxfId="482">
      <calculatedColumnFormula>C171</calculatedColumnFormula>
      <xmlColumnPr mapId="60" xpath="/ns3:ManifestacionInteres_UT2/ns3:Contrapartida/ns3:CON_total_contrapartida" xmlDataType="string"/>
    </tableColumn>
    <tableColumn id="6" uniqueName="ns3:CON_Es_igual_a" name="igual" dataDxfId="481">
      <calculatedColumnFormula>E171</calculatedColumnFormula>
      <xmlColumnPr mapId="60" xpath="/ns3:ManifestacionInteres_UT2/ns3:Contrapartida/ns3:CON_Es_igual_a" xmlDataType="string"/>
    </tableColumn>
    <tableColumn id="7" uniqueName="ns3:CON_dotacion_total" name="dotacion Total" dataDxfId="480">
      <calculatedColumnFormula>G165</calculatedColumnFormula>
      <xmlColumnPr mapId="60" xpath="/ns3:ManifestacionInteres_UT2/ns3:Contrapartida/ns3:CON_dotacion_total" xmlDataType="string"/>
    </tableColumn>
    <tableColumn id="8" uniqueName="ns3:CON_talento_humano_total" name="talento humano2" dataDxfId="479">
      <calculatedColumnFormula>G166</calculatedColumnFormula>
      <xmlColumnPr mapId="60" xpath="/ns3:ManifestacionInteres_UT2/ns3:Contrapartida/ns3:CON_talento_humano_total" xmlDataType="string"/>
    </tableColumn>
    <tableColumn id="9" uniqueName="ns3:CON_equipos_medicion_total" name="equipos total" dataDxfId="478">
      <calculatedColumnFormula>G167</calculatedColumnFormula>
      <xmlColumnPr mapId="60" xpath="/ns3:ManifestacionInteres_UT2/ns3:Contrapartida/ns3:CON_equipos_medicion_total" xmlDataType="string"/>
    </tableColumn>
    <tableColumn id="10" uniqueName="ns3:CON_bienes_y_servicios_total" name="bienes total" dataDxfId="477">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6" dataDxfId="475">
  <autoFilter ref="Q165:AB166"/>
  <tableColumns count="12">
    <tableColumn id="1" uniqueName="ns3:VTA_Control_social" name="control" dataDxfId="474">
      <calculatedColumnFormula>M165</calculatedColumnFormula>
      <xmlColumnPr mapId="60" xpath="/ns3:ManifestacionInteres_UT2/ns3:ValoresTecnicosAgregaos/ns3:VTA_Control_social" xmlDataType="string"/>
    </tableColumn>
    <tableColumn id="2" uniqueName="ns3:VTA_Logisitica" name="logistica" dataDxfId="473">
      <calculatedColumnFormula>M166</calculatedColumnFormula>
      <xmlColumnPr mapId="60" xpath="/ns3:ManifestacionInteres_UT2/ns3:ValoresTecnicosAgregaos/ns3:VTA_Logisitica" xmlDataType="string"/>
    </tableColumn>
    <tableColumn id="3" uniqueName="ns3:VTA_kit_control_social" name="kit" dataDxfId="472">
      <calculatedColumnFormula>M167</calculatedColumnFormula>
      <xmlColumnPr mapId="60" xpath="/ns3:ManifestacionInteres_UT2/ns3:ValoresTecnicosAgregaos/ns3:VTA_kit_control_social" xmlDataType="string"/>
    </tableColumn>
    <tableColumn id="4" uniqueName="ns3:VTA_plan_comunicacion" name="plan" dataDxfId="471">
      <calculatedColumnFormula>M168</calculatedColumnFormula>
      <xmlColumnPr mapId="60" xpath="/ns3:ManifestacionInteres_UT2/ns3:ValoresTecnicosAgregaos/ns3:VTA_plan_comunicacion" xmlDataType="string"/>
    </tableColumn>
    <tableColumn id="5" uniqueName="ns3:VTA_Valor_agregado" name="valor agregado" dataDxfId="470">
      <calculatedColumnFormula>M169</calculatedColumnFormula>
      <xmlColumnPr mapId="60" xpath="/ns3:ManifestacionInteres_UT2/ns3:ValoresTecnicosAgregaos/ns3:VTA_Valor_agregado" xmlDataType="string"/>
    </tableColumn>
    <tableColumn id="6" uniqueName="ns3:VTA_total_vta" name="total" dataDxfId="469">
      <calculatedColumnFormula>J171</calculatedColumnFormula>
      <xmlColumnPr mapId="60" xpath="/ns3:ManifestacionInteres_UT2/ns3:ValoresTecnicosAgregaos/ns3:VTA_total_vta" xmlDataType="string"/>
    </tableColumn>
    <tableColumn id="7" uniqueName="ns3:VTA_Es_igual_a" name="igual" dataDxfId="468">
      <calculatedColumnFormula>M171</calculatedColumnFormula>
      <xmlColumnPr mapId="60" xpath="/ns3:ManifestacionInteres_UT2/ns3:ValoresTecnicosAgregaos/ns3:VTA_Es_igual_a" xmlDataType="string"/>
    </tableColumn>
    <tableColumn id="8" uniqueName="ns3:VTA_Control_social_total" name="control Total" dataDxfId="467">
      <calculatedColumnFormula>N165</calculatedColumnFormula>
      <xmlColumnPr mapId="60" xpath="/ns3:ManifestacionInteres_UT2/ns3:ValoresTecnicosAgregaos/ns3:VTA_Control_social_total" xmlDataType="string"/>
    </tableColumn>
    <tableColumn id="9" uniqueName="ns3:VTA_Logisitica_total" name="logistica total" dataDxfId="466">
      <calculatedColumnFormula>N166</calculatedColumnFormula>
      <xmlColumnPr mapId="60" xpath="/ns3:ManifestacionInteres_UT2/ns3:ValoresTecnicosAgregaos/ns3:VTA_Logisitica_total" xmlDataType="string"/>
    </tableColumn>
    <tableColumn id="10" uniqueName="ns3:VTA_kit_control_social_total" name="kit total" dataDxfId="465">
      <calculatedColumnFormula>N167</calculatedColumnFormula>
      <xmlColumnPr mapId="60" xpath="/ns3:ManifestacionInteres_UT2/ns3:ValoresTecnicosAgregaos/ns3:VTA_kit_control_social_total" xmlDataType="string"/>
    </tableColumn>
    <tableColumn id="11" uniqueName="ns3:VTA_plan_comunicacion_total" name="plan total" dataDxfId="464">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3">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2" dataDxfId="461" tableBorderDxfId="460">
  <tableColumns count="15">
    <tableColumn id="1" uniqueName="ns4:ET_No" name="No." dataDxfId="459">
      <xmlColumnPr mapId="61" xpath="/ns4:ManifestacionInteres_UT3/ns4:ExperienciaTerritorial/ns4:ET_No" xmlDataType="string"/>
    </tableColumn>
    <tableColumn id="2" uniqueName="ns4:ET_Entidad_Contratante" name="Entidad contratante" dataDxfId="458">
      <xmlColumnPr mapId="61" xpath="/ns4:ManifestacionInteres_UT3/ns4:ExperienciaTerritorial/ns4:ET_Entidad_Contratante" xmlDataType="string"/>
    </tableColumn>
    <tableColumn id="3" uniqueName="ns4:ET_Sector" name="Sector" dataDxfId="457">
      <xmlColumnPr mapId="61" xpath="/ns4:ManifestacionInteres_UT3/ns4:ExperienciaTerritorial/ns4:ET_Sector" xmlDataType="string"/>
    </tableColumn>
    <tableColumn id="4" uniqueName="ns4:ET_Numero_de_contrato" name="Número de contrato" dataDxfId="456">
      <xmlColumnPr mapId="61" xpath="/ns4:ManifestacionInteres_UT3/ns4:ExperienciaTerritorial/ns4:ET_Numero_de_contrato" xmlDataType="string"/>
    </tableColumn>
    <tableColumn id="5" uniqueName="ns4:ET_Fecha_Inicial" name="Fecha  Inicio (dd/mm/aaaa)" dataDxfId="455">
      <xmlColumnPr mapId="61" xpath="/ns4:ManifestacionInteres_UT3/ns4:ExperienciaTerritorial/ns4:ET_Fecha_Inicial" xmlDataType="string"/>
    </tableColumn>
    <tableColumn id="6" uniqueName="ns4:ET_Fecha_Terminacion" name="Fecha  terminación (dd/mm/aaaa)" dataDxfId="454">
      <xmlColumnPr mapId="61" xpath="/ns4:ManifestacionInteres_UT3/ns4:ExperienciaTerritorial/ns4:ET_Fecha_Terminacion" xmlDataType="string"/>
    </tableColumn>
    <tableColumn id="7" uniqueName="ns4:ET_Experiencia" name="Experiencia (meses)" dataDxfId="453">
      <xmlColumnPr mapId="61" xpath="/ns4:ManifestacionInteres_UT3/ns4:ExperienciaTerritorial/ns4:ET_Experiencia" xmlDataType="string"/>
    </tableColumn>
    <tableColumn id="8" uniqueName="ns4:ET_Objeto_contrato" name="Objeto del contrato" dataDxfId="452">
      <xmlColumnPr mapId="61" xpath="/ns4:ManifestacionInteres_UT3/ns4:ExperienciaTerritorial/ns4:ET_Objeto_contrato" xmlDataType="string"/>
    </tableColumn>
    <tableColumn id="9" uniqueName="ns4:ET_Departamento_ejecu" name="Departamento" dataDxfId="451">
      <xmlColumnPr mapId="61" xpath="/ns4:ManifestacionInteres_UT3/ns4:ExperienciaTerritorial/ns4:ET_Departamento_ejecu" xmlDataType="string"/>
    </tableColumn>
    <tableColumn id="10" uniqueName="ns4:ET_Municipio_ejecu" name="Municipio" dataDxfId="450">
      <xmlColumnPr mapId="61" xpath="/ns4:ManifestacionInteres_UT3/ns4:ExperienciaTerritorial/ns4:ET_Municipio_ejecu" xmlDataType="string"/>
    </tableColumn>
    <tableColumn id="11" uniqueName="ns4:ET_Valor_contrato" name="Valor del contrato" dataDxfId="449">
      <xmlColumnPr mapId="61" xpath="/ns4:ManifestacionInteres_UT3/ns4:ExperienciaTerritorial/ns4:ET_Valor_contrato" xmlDataType="string"/>
    </tableColumn>
    <tableColumn id="12" uniqueName="ns4:ET_union_temporal" name="Unión Temporal / Consorcio" dataDxfId="448">
      <xmlColumnPr mapId="61" xpath="/ns4:ManifestacionInteres_UT3/ns4:ExperienciaTerritorial/ns4:ET_union_temporal" xmlDataType="string"/>
    </tableColumn>
    <tableColumn id="13" uniqueName="ns4:ET_Porcentaje_Participacion" name="% participación" dataDxfId="447">
      <xmlColumnPr mapId="61" xpath="/ns4:ManifestacionInteres_UT3/ns4:ExperienciaTerritorial/ns4:ET_Porcentaje_Participacion" xmlDataType="string"/>
    </tableColumn>
    <tableColumn id="14" uniqueName="ns4:ET_Estado" name="Estado" dataDxfId="446">
      <xmlColumnPr mapId="61" xpath="/ns4:ManifestacionInteres_UT3/ns4:ExperienciaTerritorial/ns4:ET_Estado" xmlDataType="string"/>
    </tableColumn>
    <tableColumn id="15" uniqueName="15" name="Experiencia Registrada para habilitación en banco" dataDxfId="445"/>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4" dataDxfId="443" tableBorderDxfId="442">
  <tableColumns count="15">
    <tableColumn id="1" uniqueName="ns4:CR_No" name="No." dataDxfId="441">
      <xmlColumnPr mapId="61" xpath="/ns4:ManifestacionInteres_UT3/ns4:Capacidad_Residual/ns4:CR_No" xmlDataType="string"/>
    </tableColumn>
    <tableColumn id="2" uniqueName="ns4:CR_Entidad_Contratante" name="Entidad contratante" dataDxfId="440">
      <xmlColumnPr mapId="61" xpath="/ns4:ManifestacionInteres_UT3/ns4:Capacidad_Residual/ns4:CR_Entidad_Contratante" xmlDataType="string"/>
    </tableColumn>
    <tableColumn id="3" uniqueName="ns4:CR_Sector" name="Sector" dataDxfId="439">
      <xmlColumnPr mapId="61" xpath="/ns4:ManifestacionInteres_UT3/ns4:Capacidad_Residual/ns4:CR_Sector" xmlDataType="string"/>
    </tableColumn>
    <tableColumn id="4" uniqueName="ns4:CR_Numero_de_contrato" name="Número de contrato" dataDxfId="438">
      <xmlColumnPr mapId="61" xpath="/ns4:ManifestacionInteres_UT3/ns4:Capacidad_Residual/ns4:CR_Numero_de_contrato" xmlDataType="string"/>
    </tableColumn>
    <tableColumn id="5" uniqueName="ns4:CR_Fecha_Inicio" name="Fecha  Inicio (dd/mm/aaaa)" dataDxfId="437">
      <xmlColumnPr mapId="61" xpath="/ns4:ManifestacionInteres_UT3/ns4:Capacidad_Residual/ns4:CR_Fecha_Inicio" xmlDataType="string"/>
    </tableColumn>
    <tableColumn id="6" uniqueName="ns4:CR_Fecha_Terminacion" name="Fecha  terminación (dd/mm/aaaa)" dataDxfId="436">
      <xmlColumnPr mapId="61" xpath="/ns4:ManifestacionInteres_UT3/ns4:Capacidad_Residual/ns4:CR_Fecha_Terminacion" xmlDataType="string"/>
    </tableColumn>
    <tableColumn id="7" uniqueName="ns4:CR_Experiencia" name="Experiencia (meses)" dataDxfId="435">
      <xmlColumnPr mapId="61" xpath="/ns4:ManifestacionInteres_UT3/ns4:Capacidad_Residual/ns4:CR_Experiencia" xmlDataType="string"/>
    </tableColumn>
    <tableColumn id="8" uniqueName="ns4:CR_Objeto_contrato" name="Objeto del contrato" dataDxfId="434">
      <xmlColumnPr mapId="61" xpath="/ns4:ManifestacionInteres_UT3/ns4:Capacidad_Residual/ns4:CR_Objeto_contrato" xmlDataType="string"/>
    </tableColumn>
    <tableColumn id="9" uniqueName="ns4:CR_Departamento_ejecu" name="Departamento" dataDxfId="433">
      <xmlColumnPr mapId="61" xpath="/ns4:ManifestacionInteres_UT3/ns4:Capacidad_Residual/ns4:CR_Departamento_ejecu" xmlDataType="string"/>
    </tableColumn>
    <tableColumn id="10" uniqueName="ns4:Municipio_ejecu" name="Municipio" dataDxfId="432">
      <xmlColumnPr mapId="61" xpath="/ns4:ManifestacionInteres_UT3/ns4:Capacidad_Residual/ns4:Municipio_ejecu" xmlDataType="string"/>
    </tableColumn>
    <tableColumn id="11" uniqueName="ns4:CR_Valor_contrato" name="Valor del contrato" dataDxfId="431">
      <xmlColumnPr mapId="61" xpath="/ns4:ManifestacionInteres_UT3/ns4:Capacidad_Residual/ns4:CR_Valor_contrato" xmlDataType="string"/>
    </tableColumn>
    <tableColumn id="12" uniqueName="ns4:CR_Valor_SMMLV" name="Valor en SMMLV" dataDxfId="430">
      <xmlColumnPr mapId="61" xpath="/ns4:ManifestacionInteres_UT3/ns4:Capacidad_Residual/ns4:CR_Valor_SMMLV" xmlDataType="string"/>
    </tableColumn>
    <tableColumn id="13" uniqueName="ns4:CR_Union_temp_con" name="Unión Temporal / Consorcio" dataDxfId="429">
      <xmlColumnPr mapId="61" xpath="/ns4:ManifestacionInteres_UT3/ns4:Capacidad_Residual/ns4:CR_Union_temp_con" xmlDataType="string"/>
    </tableColumn>
    <tableColumn id="14" uniqueName="ns4:CR_por_part" name="% participación" dataDxfId="428">
      <xmlColumnPr mapId="61" xpath="/ns4:ManifestacionInteres_UT3/ns4:Capacidad_Residual/ns4:CR_por_part" xmlDataType="string"/>
    </tableColumn>
    <tableColumn id="15" uniqueName="ns4:CR_estado" name="Estado" dataDxfId="427">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6" dataDxfId="425" tableBorderDxfId="424">
  <tableColumns count="1">
    <tableColumn id="1" name="X" dataDxfId="423"/>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2" dataDxfId="421">
  <tableColumns count="1">
    <tableColumn id="1" name="NIT:" dataDxfId="420"/>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9" headerRowBorderDxfId="418" tableBorderDxfId="417" totalsRowBorderDxfId="416">
  <tableColumns count="6">
    <tableColumn id="1" uniqueName="ns4:DCI_Departamento" name="Departamento" dataDxfId="415">
      <xmlColumnPr mapId="61" xpath="/ns4:ManifestacionInteres_UT3/ns4:DatosContratoInvitacion/ns4:DCI_Departamento" xmlDataType="string"/>
    </tableColumn>
    <tableColumn id="2" uniqueName="ns4:DCI_Ciudad" name="Municipio" dataDxfId="414">
      <xmlColumnPr mapId="61" xpath="/ns4:ManifestacionInteres_UT3/ns4:DatosContratoInvitacion/ns4:DCI_Ciudad" xmlDataType="string"/>
    </tableColumn>
    <tableColumn id="3" uniqueName="ns4:DCI_Valor_Invitacion" name="Valor invitación" dataDxfId="413">
      <xmlColumnPr mapId="61" xpath="/ns4:ManifestacionInteres_UT3/ns4:DatosContratoInvitacion/ns4:DCI_Valor_Invitacion" xmlDataType="string"/>
    </tableColumn>
    <tableColumn id="4" uniqueName="ns4:DCI_Fecha_Inicio" name="Fecha inicio" dataDxfId="412">
      <xmlColumnPr mapId="61" xpath="/ns4:ManifestacionInteres_UT3/ns4:DatosContratoInvitacion/ns4:DCI_Fecha_Inicio" xmlDataType="string"/>
    </tableColumn>
    <tableColumn id="5" uniqueName="ns4:DCI_Fecha_Final" name="Fecha final" dataDxfId="411">
      <xmlColumnPr mapId="61" xpath="/ns4:ManifestacionInteres_UT3/ns4:DatosContratoInvitacion/ns4:DCI_Fecha_Final" xmlDataType="string"/>
    </tableColumn>
    <tableColumn id="6" uniqueName="ns4:DCI_Tiempo_Ejecucion" name="Tiempo ejecución (meses)" dataDxfId="410">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9" dataDxfId="408">
  <autoFilter ref="Q14:T15"/>
  <tableColumns count="4">
    <tableColumn id="1" uniqueName="ns4:DP_Asunto_ManifestacionInteres_No" name="Asunto" dataDxfId="407">
      <calculatedColumnFormula>C15</calculatedColumnFormula>
      <xmlColumnPr mapId="61" xpath="/ns4:ManifestacionInteres_UT3/ns4:DatosProceoso/ns4:DP_Asunto_ManifestacionInteres_No" xmlDataType="string"/>
    </tableColumn>
    <tableColumn id="2" uniqueName="ns4:DP_Regional_ICBF" name="regional" dataDxfId="406">
      <calculatedColumnFormula>H15</calculatedColumnFormula>
      <xmlColumnPr mapId="61" xpath="/ns4:ManifestacionInteres_UT3/ns4:DatosProceoso/ns4:DP_Regional_ICBF" xmlDataType="string"/>
    </tableColumn>
    <tableColumn id="3" uniqueName="ns4:DP_Tipo_de_Oferente" name="tipo ofernte" dataDxfId="405">
      <calculatedColumnFormula>J15</calculatedColumnFormula>
      <xmlColumnPr mapId="61" xpath="/ns4:ManifestacionInteres_UT3/ns4:DatosProceoso/ns4:DP_Tipo_de_Oferente" xmlDataType="string"/>
    </tableColumn>
    <tableColumn id="4" uniqueName="ns4:DP_PorcentajeParticipacion" name="porcentaje" dataDxfId="404">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3" dataDxfId="402">
  <autoFilter ref="Q18:T19"/>
  <tableColumns count="4">
    <tableColumn id="1" uniqueName="ns4:DO_NIT" name="nit" dataDxfId="401">
      <calculatedColumnFormula array="1">Tabla3162046[NIT:]</calculatedColumnFormula>
      <xmlColumnPr mapId="61" xpath="/ns4:ManifestacionInteres_UT3/ns4:DatosOferente/ns4:DO_NIT" xmlDataType="string"/>
    </tableColumn>
    <tableColumn id="2" uniqueName="ns4:DO_Razon_Social" name="razon social" dataDxfId="400">
      <calculatedColumnFormula>B38</calculatedColumnFormula>
      <xmlColumnPr mapId="61" xpath="/ns4:ManifestacionInteres_UT3/ns4:DatosOferente/ns4:DO_Razon_Social" xmlDataType="string"/>
    </tableColumn>
    <tableColumn id="3" uniqueName="ns4:DO_UT_NIT" name="UT_nit" dataDxfId="399">
      <xmlColumnPr mapId="61" xpath="/ns4:ManifestacionInteres_UT3/ns4:DatosOferente/ns4:DO_UT_NIT" xmlDataType="string"/>
    </tableColumn>
    <tableColumn id="4" uniqueName="ns4:DO_UT_Razon_Social" name="ut_razonsocial" dataDxfId="398">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8" headerRowBorderDxfId="757" tableBorderDxfId="756" totalsRowBorderDxfId="755">
  <tableColumns count="6">
    <tableColumn id="1" uniqueName="ns1:DCI_Departamento" name="Departamento" dataDxfId="754">
      <xmlColumnPr mapId="59" xpath="/ns1:ManifestacionInteres/ns1:DatosContratoInvitacion/ns1:DCI_Departamento" xmlDataType="string"/>
    </tableColumn>
    <tableColumn id="2" uniqueName="ns1:DCI_Ciudad" name="Municipio" dataDxfId="753">
      <xmlColumnPr mapId="59" xpath="/ns1:ManifestacionInteres/ns1:DatosContratoInvitacion/ns1:DCI_Ciudad" xmlDataType="string"/>
    </tableColumn>
    <tableColumn id="3" uniqueName="ns1:DCI_Valor_Invitacion" name="Valor invitación" dataDxfId="752">
      <xmlColumnPr mapId="59" xpath="/ns1:ManifestacionInteres/ns1:DatosContratoInvitacion/ns1:DCI_Valor_Invitacion" xmlDataType="string"/>
    </tableColumn>
    <tableColumn id="4" uniqueName="ns1:DCI_Fecha_Inicio" name="Fecha inicio" dataDxfId="751">
      <xmlColumnPr mapId="59" xpath="/ns1:ManifestacionInteres/ns1:DatosContratoInvitacion/ns1:DCI_Fecha_Inicio" xmlDataType="string"/>
    </tableColumn>
    <tableColumn id="5" uniqueName="ns1:DCI_Fecha_Final" name="Fecha final" dataDxfId="750">
      <xmlColumnPr mapId="59" xpath="/ns1:ManifestacionInteres/ns1:DatosContratoInvitacion/ns1:DCI_Fecha_Final" xmlDataType="string"/>
    </tableColumn>
    <tableColumn id="6" uniqueName="ns1:DCI_Tiempo_Ejecucion" name="Tiempo ejecución (meses)" dataDxfId="749">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7" dataDxfId="396">
  <tableColumns count="3">
    <tableColumn id="1" uniqueName="ns1:TalentoHumano_cumple" name=" " dataDxfId="395"/>
    <tableColumn id="2" uniqueName="ns1:Infraestructura_Cumple" name=" 2" dataDxfId="394"/>
    <tableColumn id="3" uniqueName="ns4:D_Certificado" name="discapacidad" dataDxfId="393">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2" dataDxfId="391">
  <autoFilter ref="Q177:T178"/>
  <tableColumns count="4">
    <tableColumn id="1" uniqueName="ns4:TRA_Fecha_Pesronaria_juridica" name="fecha" dataDxfId="390">
      <calculatedColumnFormula>C179</calculatedColumnFormula>
      <xmlColumnPr mapId="61" xpath="/ns4:ManifestacionInteres_UT3/ns4:Trayectoria/ns4:TRA_Fecha_Pesronaria_juridica" xmlDataType="string"/>
    </tableColumn>
    <tableColumn id="2" uniqueName="ns4:TRA_resolucion" name="resolucion" dataDxfId="389">
      <calculatedColumnFormula>E179</calculatedColumnFormula>
      <xmlColumnPr mapId="61" xpath="/ns4:ManifestacionInteres_UT3/ns4:Trayectoria/ns4:TRA_resolucion" xmlDataType="string"/>
    </tableColumn>
    <tableColumn id="3" uniqueName="ns4:TRA_Representante_legal" name="representate" dataDxfId="388">
      <calculatedColumnFormula>H179</calculatedColumnFormula>
      <xmlColumnPr mapId="61" xpath="/ns4:ManifestacionInteres_UT3/ns4:Trayectoria/ns4:TRA_Representante_legal" xmlDataType="string"/>
    </tableColumn>
    <tableColumn id="4" uniqueName="ns4:TRA_Fecha_inicio_contrato_antiguo_SNBF" name="fecha2" dataDxfId="387">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6" dataDxfId="385">
  <autoFilter ref="Q195:U196"/>
  <tableColumns count="5">
    <tableColumn id="1" uniqueName="ns4:ACP_Representante_legal" name="Nombre  Representante legal " dataDxfId="384">
      <calculatedColumnFormula>C198</calculatedColumnFormula>
      <xmlColumnPr mapId="61" xpath="/ns4:ManifestacionInteres_UT3/ns4:Aceptacion/ns4:ACP_Representante_legal" xmlDataType="string"/>
    </tableColumn>
    <tableColumn id="2" uniqueName="ns4:ACP_direccion_comercial" name="drirecioncomercial" dataDxfId="383">
      <calculatedColumnFormula>H197</calculatedColumnFormula>
      <xmlColumnPr mapId="61" xpath="/ns4:ManifestacionInteres_UT3/ns4:Aceptacion/ns4:ACP_direccion_comercial" xmlDataType="string"/>
    </tableColumn>
    <tableColumn id="3" uniqueName="ns4:ACP_telefono" name="telefono" dataDxfId="382">
      <calculatedColumnFormula>H198</calculatedColumnFormula>
      <xmlColumnPr mapId="61" xpath="/ns4:ManifestacionInteres_UT3/ns4:Aceptacion/ns4:ACP_telefono" xmlDataType="string"/>
    </tableColumn>
    <tableColumn id="4" uniqueName="ns4:ACP_domicilio_legal" name="domicilio" dataDxfId="381">
      <calculatedColumnFormula>K197</calculatedColumnFormula>
      <xmlColumnPr mapId="61" xpath="/ns4:ManifestacionInteres_UT3/ns4:Aceptacion/ns4:ACP_domicilio_legal" xmlDataType="string"/>
    </tableColumn>
    <tableColumn id="5" uniqueName="ns4:ACP_correo_electronico" name="correo" dataDxfId="380">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9" dataDxfId="378">
  <autoFilter ref="U152:U153"/>
  <tableColumns count="1">
    <tableColumn id="1" uniqueName="ns4:TalentoHumano_cumple" name="talento humano" dataDxfId="377">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6" dataDxfId="375">
  <autoFilter ref="Q153:Q154"/>
  <tableColumns count="1">
    <tableColumn id="1" uniqueName="ns4:Infraestructura_Cumple" name="INFRAESTRUCTURA" dataDxfId="374">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3" dataDxfId="372">
  <autoFilter ref="Q162:Z163"/>
  <tableColumns count="10">
    <tableColumn id="1" uniqueName="ns4:CON_dotacion" name="dotacion" dataDxfId="371">
      <calculatedColumnFormula>F165</calculatedColumnFormula>
      <xmlColumnPr mapId="61" xpath="/ns4:ManifestacionInteres_UT3/ns4:Contrapartida/ns4:CON_dotacion" xmlDataType="string"/>
    </tableColumn>
    <tableColumn id="2" uniqueName="ns4:CON_talento_humano" name="talento humano" dataDxfId="370">
      <calculatedColumnFormula>F166</calculatedColumnFormula>
      <xmlColumnPr mapId="61" xpath="/ns4:ManifestacionInteres_UT3/ns4:Contrapartida/ns4:CON_talento_humano" xmlDataType="string"/>
    </tableColumn>
    <tableColumn id="3" uniqueName="ns4:CON_equipos_medicion" name="equipos" dataDxfId="369">
      <calculatedColumnFormula>F167</calculatedColumnFormula>
      <xmlColumnPr mapId="61" xpath="/ns4:ManifestacionInteres_UT3/ns4:Contrapartida/ns4:CON_equipos_medicion" xmlDataType="string"/>
    </tableColumn>
    <tableColumn id="4" uniqueName="ns4:CON_bienes_y_servicios" name="bienes" dataDxfId="368">
      <calculatedColumnFormula>F168</calculatedColumnFormula>
      <xmlColumnPr mapId="61" xpath="/ns4:ManifestacionInteres_UT3/ns4:Contrapartida/ns4:CON_bienes_y_servicios" xmlDataType="string"/>
    </tableColumn>
    <tableColumn id="5" uniqueName="ns4:CON_total_contrapartida" name="total" dataDxfId="367">
      <calculatedColumnFormula>C171</calculatedColumnFormula>
      <xmlColumnPr mapId="61" xpath="/ns4:ManifestacionInteres_UT3/ns4:Contrapartida/ns4:CON_total_contrapartida" xmlDataType="string"/>
    </tableColumn>
    <tableColumn id="6" uniqueName="ns4:CON_Es_igual_a" name="igual" dataDxfId="366">
      <calculatedColumnFormula>E171</calculatedColumnFormula>
      <xmlColumnPr mapId="61" xpath="/ns4:ManifestacionInteres_UT3/ns4:Contrapartida/ns4:CON_Es_igual_a" xmlDataType="string"/>
    </tableColumn>
    <tableColumn id="7" uniqueName="ns4:CON_dotacion_total" name="dotacion Total" dataDxfId="365">
      <calculatedColumnFormula>G165</calculatedColumnFormula>
      <xmlColumnPr mapId="61" xpath="/ns4:ManifestacionInteres_UT3/ns4:Contrapartida/ns4:CON_dotacion_total" xmlDataType="string"/>
    </tableColumn>
    <tableColumn id="8" uniqueName="ns4:CON_talento_humano_total" name="talento humano2" dataDxfId="364">
      <calculatedColumnFormula>G166</calculatedColumnFormula>
      <xmlColumnPr mapId="61" xpath="/ns4:ManifestacionInteres_UT3/ns4:Contrapartida/ns4:CON_talento_humano_total" xmlDataType="string"/>
    </tableColumn>
    <tableColumn id="9" uniqueName="ns4:CON_equipos_medicion_total" name="equipos total" dataDxfId="363">
      <calculatedColumnFormula>G167</calculatedColumnFormula>
      <xmlColumnPr mapId="61" xpath="/ns4:ManifestacionInteres_UT3/ns4:Contrapartida/ns4:CON_equipos_medicion_total" xmlDataType="string"/>
    </tableColumn>
    <tableColumn id="10" uniqueName="ns4:CON_bienes_y_servicios_total" name="bienes total" dataDxfId="362">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1" dataDxfId="360">
  <autoFilter ref="Q165:AB166"/>
  <tableColumns count="12">
    <tableColumn id="1" uniqueName="ns4:VTA_Control_social" name="control" dataDxfId="359">
      <calculatedColumnFormula>M165</calculatedColumnFormula>
      <xmlColumnPr mapId="61" xpath="/ns4:ManifestacionInteres_UT3/ns4:ValoresTecnicosAgregaos/ns4:VTA_Control_social" xmlDataType="string"/>
    </tableColumn>
    <tableColumn id="2" uniqueName="ns4:VTA_Logisitica" name="logistica" dataDxfId="358">
      <calculatedColumnFormula>M166</calculatedColumnFormula>
      <xmlColumnPr mapId="61" xpath="/ns4:ManifestacionInteres_UT3/ns4:ValoresTecnicosAgregaos/ns4:VTA_Logisitica" xmlDataType="string"/>
    </tableColumn>
    <tableColumn id="3" uniqueName="ns4:VTA_kit_control_social" name="kit" dataDxfId="357">
      <calculatedColumnFormula>M167</calculatedColumnFormula>
      <xmlColumnPr mapId="61" xpath="/ns4:ManifestacionInteres_UT3/ns4:ValoresTecnicosAgregaos/ns4:VTA_kit_control_social" xmlDataType="string"/>
    </tableColumn>
    <tableColumn id="4" uniqueName="ns4:VTA_plan_comunicacion" name="plan" dataDxfId="356">
      <calculatedColumnFormula>M168</calculatedColumnFormula>
      <xmlColumnPr mapId="61" xpath="/ns4:ManifestacionInteres_UT3/ns4:ValoresTecnicosAgregaos/ns4:VTA_plan_comunicacion" xmlDataType="string"/>
    </tableColumn>
    <tableColumn id="5" uniqueName="ns4:VTA_Valor_agregado" name="valor agregado" dataDxfId="355">
      <calculatedColumnFormula>M169</calculatedColumnFormula>
      <xmlColumnPr mapId="61" xpath="/ns4:ManifestacionInteres_UT3/ns4:ValoresTecnicosAgregaos/ns4:VTA_Valor_agregado" xmlDataType="string"/>
    </tableColumn>
    <tableColumn id="6" uniqueName="ns4:VTA_total_vta" name="total" dataDxfId="354">
      <calculatedColumnFormula>J171</calculatedColumnFormula>
      <xmlColumnPr mapId="61" xpath="/ns4:ManifestacionInteres_UT3/ns4:ValoresTecnicosAgregaos/ns4:VTA_total_vta" xmlDataType="string"/>
    </tableColumn>
    <tableColumn id="7" uniqueName="ns4:VTA_Es_igual_a" name="igual" dataDxfId="353">
      <calculatedColumnFormula>M171</calculatedColumnFormula>
      <xmlColumnPr mapId="61" xpath="/ns4:ManifestacionInteres_UT3/ns4:ValoresTecnicosAgregaos/ns4:VTA_Es_igual_a" xmlDataType="string"/>
    </tableColumn>
    <tableColumn id="8" uniqueName="ns4:VTA_Control_social_total" name="control Total" dataDxfId="352">
      <calculatedColumnFormula>N165</calculatedColumnFormula>
      <xmlColumnPr mapId="61" xpath="/ns4:ManifestacionInteres_UT3/ns4:ValoresTecnicosAgregaos/ns4:VTA_Control_social_total" xmlDataType="string"/>
    </tableColumn>
    <tableColumn id="9" uniqueName="ns4:VTA_Logisitica_total" name="logistica total" dataDxfId="351">
      <calculatedColumnFormula>N166</calculatedColumnFormula>
      <xmlColumnPr mapId="61" xpath="/ns4:ManifestacionInteres_UT3/ns4:ValoresTecnicosAgregaos/ns4:VTA_Logisitica_total" xmlDataType="string"/>
    </tableColumn>
    <tableColumn id="10" uniqueName="ns4:VTA_kit_control_social_total" name="kit total" dataDxfId="350">
      <calculatedColumnFormula>N167</calculatedColumnFormula>
      <xmlColumnPr mapId="61" xpath="/ns4:ManifestacionInteres_UT3/ns4:ValoresTecnicosAgregaos/ns4:VTA_kit_control_social_total" xmlDataType="string"/>
    </tableColumn>
    <tableColumn id="11" uniqueName="ns4:VTA_plan_comunicacion_total" name="plan total" dataDxfId="349">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8">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7" dataDxfId="346" tableBorderDxfId="345">
  <tableColumns count="15">
    <tableColumn id="1" uniqueName="ns5:ET_No" name="No." dataDxfId="344">
      <xmlColumnPr mapId="62" xpath="/ns5:ManifestacionInteres_UT4/ns5:ExperienciaTerritorial/ns5:ET_No" xmlDataType="string"/>
    </tableColumn>
    <tableColumn id="2" uniqueName="ns5:ET_Entidad_Contratante" name="Entidad contratante" dataDxfId="343">
      <xmlColumnPr mapId="62" xpath="/ns5:ManifestacionInteres_UT4/ns5:ExperienciaTerritorial/ns5:ET_Entidad_Contratante" xmlDataType="string"/>
    </tableColumn>
    <tableColumn id="3" uniqueName="ns5:ET_Sector" name="Sector" dataDxfId="342">
      <xmlColumnPr mapId="62" xpath="/ns5:ManifestacionInteres_UT4/ns5:ExperienciaTerritorial/ns5:ET_Sector" xmlDataType="string"/>
    </tableColumn>
    <tableColumn id="4" uniqueName="ns5:ET_Numero_de_contrato" name="Número de contrato" dataDxfId="341">
      <xmlColumnPr mapId="62" xpath="/ns5:ManifestacionInteres_UT4/ns5:ExperienciaTerritorial/ns5:ET_Numero_de_contrato" xmlDataType="string"/>
    </tableColumn>
    <tableColumn id="5" uniqueName="ns5:ET_Fecha_Inicial" name="Fecha  Inicio (dd/mm/aaaa)" dataDxfId="340">
      <xmlColumnPr mapId="62" xpath="/ns5:ManifestacionInteres_UT4/ns5:ExperienciaTerritorial/ns5:ET_Fecha_Inicial" xmlDataType="string"/>
    </tableColumn>
    <tableColumn id="6" uniqueName="ns5:ET_Fecha_Terminacion" name="Fecha  terminación (dd/mm/aaaa)" dataDxfId="339">
      <xmlColumnPr mapId="62" xpath="/ns5:ManifestacionInteres_UT4/ns5:ExperienciaTerritorial/ns5:ET_Fecha_Terminacion" xmlDataType="string"/>
    </tableColumn>
    <tableColumn id="7" uniqueName="ns5:ET_Experiencia" name="Experiencia (meses)" dataDxfId="338">
      <xmlColumnPr mapId="62" xpath="/ns5:ManifestacionInteres_UT4/ns5:ExperienciaTerritorial/ns5:ET_Experiencia" xmlDataType="string"/>
    </tableColumn>
    <tableColumn id="8" uniqueName="ns5:ET_Objeto_contrato" name="Objeto del contrato" dataDxfId="337">
      <xmlColumnPr mapId="62" xpath="/ns5:ManifestacionInteres_UT4/ns5:ExperienciaTerritorial/ns5:ET_Objeto_contrato" xmlDataType="string"/>
    </tableColumn>
    <tableColumn id="9" uniqueName="ns5:ET_Departamento_ejecu" name="Departamento" dataDxfId="336">
      <xmlColumnPr mapId="62" xpath="/ns5:ManifestacionInteres_UT4/ns5:ExperienciaTerritorial/ns5:ET_Departamento_ejecu" xmlDataType="string"/>
    </tableColumn>
    <tableColumn id="10" uniqueName="ns5:ET_Municipio_ejecu" name="Municipio" dataDxfId="335">
      <xmlColumnPr mapId="62" xpath="/ns5:ManifestacionInteres_UT4/ns5:ExperienciaTerritorial/ns5:ET_Municipio_ejecu" xmlDataType="string"/>
    </tableColumn>
    <tableColumn id="11" uniqueName="ns5:ET_Valor_contrato" name="Valor del contrato" dataDxfId="334">
      <xmlColumnPr mapId="62" xpath="/ns5:ManifestacionInteres_UT4/ns5:ExperienciaTerritorial/ns5:ET_Valor_contrato" xmlDataType="string"/>
    </tableColumn>
    <tableColumn id="12" uniqueName="ns5:ET_union_temporal" name="Unión Temporal / Consorcio" dataDxfId="333">
      <xmlColumnPr mapId="62" xpath="/ns5:ManifestacionInteres_UT4/ns5:ExperienciaTerritorial/ns5:ET_union_temporal" xmlDataType="string"/>
    </tableColumn>
    <tableColumn id="13" uniqueName="ns5:ET_Porcentaje_Participacion" name="% participación" dataDxfId="332">
      <xmlColumnPr mapId="62" xpath="/ns5:ManifestacionInteres_UT4/ns5:ExperienciaTerritorial/ns5:ET_Porcentaje_Participacion" xmlDataType="string"/>
    </tableColumn>
    <tableColumn id="14" uniqueName="ns5:ET_Estado" name="Estado" dataDxfId="331">
      <xmlColumnPr mapId="62" xpath="/ns5:ManifestacionInteres_UT4/ns5:ExperienciaTerritorial/ns5:ET_Estado" xmlDataType="string"/>
    </tableColumn>
    <tableColumn id="15" uniqueName="15" name="Experiencia Registrada para habilitación en banco" dataDxfId="330"/>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9" dataDxfId="328" tableBorderDxfId="327">
  <tableColumns count="15">
    <tableColumn id="1" uniqueName="ns5:CR_No" name="No." dataDxfId="326">
      <xmlColumnPr mapId="62" xpath="/ns5:ManifestacionInteres_UT4/ns5:Capacidad_Residual/ns5:CR_No" xmlDataType="string"/>
    </tableColumn>
    <tableColumn id="2" uniqueName="ns5:CR_Entidad_Contratante" name="Entidad contratante" dataDxfId="325">
      <xmlColumnPr mapId="62" xpath="/ns5:ManifestacionInteres_UT4/ns5:Capacidad_Residual/ns5:CR_Entidad_Contratante" xmlDataType="string"/>
    </tableColumn>
    <tableColumn id="3" uniqueName="ns5:CR_Sector" name="Sector" dataDxfId="324">
      <xmlColumnPr mapId="62" xpath="/ns5:ManifestacionInteres_UT4/ns5:Capacidad_Residual/ns5:CR_Sector" xmlDataType="string"/>
    </tableColumn>
    <tableColumn id="4" uniqueName="ns5:CR_Numero_de_contrato" name="Número de contrato" dataDxfId="323">
      <xmlColumnPr mapId="62" xpath="/ns5:ManifestacionInteres_UT4/ns5:Capacidad_Residual/ns5:CR_Numero_de_contrato" xmlDataType="string"/>
    </tableColumn>
    <tableColumn id="5" uniqueName="ns5:CR_Fecha_Inicio" name="Fecha  Inicio (dd/mm/aaaa)" dataDxfId="322">
      <xmlColumnPr mapId="62" xpath="/ns5:ManifestacionInteres_UT4/ns5:Capacidad_Residual/ns5:CR_Fecha_Inicio" xmlDataType="string"/>
    </tableColumn>
    <tableColumn id="6" uniqueName="ns5:CR_Fecha_Terminacion" name="Fecha  terminación (dd/mm/aaaa)" dataDxfId="321">
      <xmlColumnPr mapId="62" xpath="/ns5:ManifestacionInteres_UT4/ns5:Capacidad_Residual/ns5:CR_Fecha_Terminacion" xmlDataType="string"/>
    </tableColumn>
    <tableColumn id="7" uniqueName="ns5:CR_Experiencia" name="Experiencia (meses)" dataDxfId="320">
      <xmlColumnPr mapId="62" xpath="/ns5:ManifestacionInteres_UT4/ns5:Capacidad_Residual/ns5:CR_Experiencia" xmlDataType="string"/>
    </tableColumn>
    <tableColumn id="8" uniqueName="ns5:CR_Objeto_contrato" name="Objeto del contrato" dataDxfId="319">
      <xmlColumnPr mapId="62" xpath="/ns5:ManifestacionInteres_UT4/ns5:Capacidad_Residual/ns5:CR_Objeto_contrato" xmlDataType="string"/>
    </tableColumn>
    <tableColumn id="9" uniqueName="ns5:CR_Departamento_ejecu" name="Departamento" dataDxfId="318">
      <xmlColumnPr mapId="62" xpath="/ns5:ManifestacionInteres_UT4/ns5:Capacidad_Residual/ns5:CR_Departamento_ejecu" xmlDataType="string"/>
    </tableColumn>
    <tableColumn id="10" uniqueName="ns5:Municipio_ejecu" name="Municipio" dataDxfId="317">
      <xmlColumnPr mapId="62" xpath="/ns5:ManifestacionInteres_UT4/ns5:Capacidad_Residual/ns5:Municipio_ejecu" xmlDataType="string"/>
    </tableColumn>
    <tableColumn id="11" uniqueName="ns5:CR_Valor_contrato" name="Valor del contrato" dataDxfId="316">
      <xmlColumnPr mapId="62" xpath="/ns5:ManifestacionInteres_UT4/ns5:Capacidad_Residual/ns5:CR_Valor_contrato" xmlDataType="string"/>
    </tableColumn>
    <tableColumn id="12" uniqueName="ns5:CR_Valor_SMMLV" name="Valor en SMMLV" dataDxfId="315">
      <xmlColumnPr mapId="62" xpath="/ns5:ManifestacionInteres_UT4/ns5:Capacidad_Residual/ns5:CR_Valor_SMMLV" xmlDataType="string"/>
    </tableColumn>
    <tableColumn id="13" uniqueName="ns5:CR_Union_temp_con" name="Unión Temporal / Consorcio" dataDxfId="314">
      <xmlColumnPr mapId="62" xpath="/ns5:ManifestacionInteres_UT4/ns5:Capacidad_Residual/ns5:CR_Union_temp_con" xmlDataType="string"/>
    </tableColumn>
    <tableColumn id="14" uniqueName="ns5:CR_por_part" name="% participación" dataDxfId="313">
      <xmlColumnPr mapId="62" xpath="/ns5:ManifestacionInteres_UT4/ns5:Capacidad_Residual/ns5:CR_por_part" xmlDataType="string"/>
    </tableColumn>
    <tableColumn id="15" uniqueName="ns5:CR_estado" name="Estado" dataDxfId="312">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1" dataDxfId="310" tableBorderDxfId="309">
  <tableColumns count="1">
    <tableColumn id="1" name="X" dataDxfId="308"/>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8" dataDxfId="747">
  <autoFilter ref="Q14:T15"/>
  <tableColumns count="4">
    <tableColumn id="1" uniqueName="ns1:DP_Asunto_ManifestacionInteres_No" name="Asunto" dataDxfId="746">
      <calculatedColumnFormula>C15</calculatedColumnFormula>
      <xmlColumnPr mapId="59" xpath="/ns1:ManifestacionInteres/ns1:DatosProceoso/ns1:DP_Asunto_ManifestacionInteres_No" xmlDataType="string"/>
    </tableColumn>
    <tableColumn id="2" uniqueName="ns1:DP_Regional_ICBF" name="regional" dataDxfId="745">
      <calculatedColumnFormula>H15</calculatedColumnFormula>
      <xmlColumnPr mapId="59" xpath="/ns1:ManifestacionInteres/ns1:DatosProceoso/ns1:DP_Regional_ICBF" xmlDataType="string"/>
    </tableColumn>
    <tableColumn id="3" uniqueName="ns1:DP_Tipo_de_Oferente" name="tipo ofernte" dataDxfId="744">
      <calculatedColumnFormula>J15</calculatedColumnFormula>
      <xmlColumnPr mapId="59" xpath="/ns1:ManifestacionInteres/ns1:DatosProceoso/ns1:DP_Tipo_de_Oferente" xmlDataType="string"/>
    </tableColumn>
    <tableColumn id="4" uniqueName="ns1:DP_PorcentajeParticipacion" name="porcentaje" dataDxfId="743">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7" dataDxfId="306">
  <tableColumns count="1">
    <tableColumn id="1" name="NIT:" dataDxfId="305"/>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4" headerRowBorderDxfId="303" tableBorderDxfId="302" totalsRowBorderDxfId="301">
  <tableColumns count="6">
    <tableColumn id="1" uniqueName="ns5:DCI_Departamento" name="Departamento" dataDxfId="300">
      <xmlColumnPr mapId="62" xpath="/ns5:ManifestacionInteres_UT4/ns5:DatosContratoInvitacion/ns5:DCI_Departamento" xmlDataType="string"/>
    </tableColumn>
    <tableColumn id="2" uniqueName="ns5:DCI_Ciudad" name="Municipio" dataDxfId="299">
      <xmlColumnPr mapId="62" xpath="/ns5:ManifestacionInteres_UT4/ns5:DatosContratoInvitacion/ns5:DCI_Ciudad" xmlDataType="string"/>
    </tableColumn>
    <tableColumn id="3" uniqueName="ns5:DCI_Valor_Invitacion" name="Valor invitación" dataDxfId="298">
      <xmlColumnPr mapId="62" xpath="/ns5:ManifestacionInteres_UT4/ns5:DatosContratoInvitacion/ns5:DCI_Valor_Invitacion" xmlDataType="string"/>
    </tableColumn>
    <tableColumn id="4" uniqueName="ns5:DCI_Fecha_Inicio" name="Fecha inicio" dataDxfId="297">
      <xmlColumnPr mapId="62" xpath="/ns5:ManifestacionInteres_UT4/ns5:DatosContratoInvitacion/ns5:DCI_Fecha_Inicio" xmlDataType="string"/>
    </tableColumn>
    <tableColumn id="5" uniqueName="ns5:DCI_Fecha_Final" name="Fecha final" dataDxfId="296">
      <xmlColumnPr mapId="62" xpath="/ns5:ManifestacionInteres_UT4/ns5:DatosContratoInvitacion/ns5:DCI_Fecha_Final" xmlDataType="string"/>
    </tableColumn>
    <tableColumn id="6" uniqueName="ns5:DCI_Tiempo_Ejecucion" name="Tiempo ejecución (meses)" dataDxfId="295">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4" dataDxfId="293">
  <autoFilter ref="Q14:T15"/>
  <tableColumns count="4">
    <tableColumn id="1" uniqueName="ns5:DP_Asunto_ManifestacionInteres_No" name="Asunto" dataDxfId="292">
      <calculatedColumnFormula>C15</calculatedColumnFormula>
      <xmlColumnPr mapId="62" xpath="/ns5:ManifestacionInteres_UT4/ns5:DatosProceoso/ns5:DP_Asunto_ManifestacionInteres_No" xmlDataType="string"/>
    </tableColumn>
    <tableColumn id="2" uniqueName="ns5:DP_Regional_ICBF" name="regional" dataDxfId="291">
      <calculatedColumnFormula>H15</calculatedColumnFormula>
      <xmlColumnPr mapId="62" xpath="/ns5:ManifestacionInteres_UT4/ns5:DatosProceoso/ns5:DP_Regional_ICBF" xmlDataType="string"/>
    </tableColumn>
    <tableColumn id="3" uniqueName="ns5:DP_Tipo_de_Oferente" name="tipo ofernte" dataDxfId="290">
      <calculatedColumnFormula>J15</calculatedColumnFormula>
      <xmlColumnPr mapId="62" xpath="/ns5:ManifestacionInteres_UT4/ns5:DatosProceoso/ns5:DP_Tipo_de_Oferente" xmlDataType="string"/>
    </tableColumn>
    <tableColumn id="4" uniqueName="ns5:DP_PorcentajeParticipacion" name="porcentaje" dataDxfId="289">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8" dataDxfId="287">
  <autoFilter ref="Q18:T19"/>
  <tableColumns count="4">
    <tableColumn id="1" uniqueName="ns5:DO_NIT" name="nit" dataDxfId="286">
      <calculatedColumnFormula array="1">Tabla3162060[NIT:]</calculatedColumnFormula>
      <xmlColumnPr mapId="62" xpath="/ns5:ManifestacionInteres_UT4/ns5:DatosOferente/ns5:DO_NIT" xmlDataType="string"/>
    </tableColumn>
    <tableColumn id="2" uniqueName="ns5:DO_Razon_Social" name="razon social" dataDxfId="285">
      <calculatedColumnFormula>B38</calculatedColumnFormula>
      <xmlColumnPr mapId="62" xpath="/ns5:ManifestacionInteres_UT4/ns5:DatosOferente/ns5:DO_Razon_Social" xmlDataType="string"/>
    </tableColumn>
    <tableColumn id="3" uniqueName="ns5:DO_UT_NIT" name="UT_nit" dataDxfId="284">
      <xmlColumnPr mapId="62" xpath="/ns5:ManifestacionInteres_UT4/ns5:DatosOferente/ns5:DO_UT_NIT" xmlDataType="string"/>
    </tableColumn>
    <tableColumn id="4" uniqueName="ns5:DO_UT_Razon_Social" name="ut_razonsocial" dataDxfId="283">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2" dataDxfId="281">
  <tableColumns count="3">
    <tableColumn id="1" uniqueName="ns1:TalentoHumano_cumple" name=" " dataDxfId="280"/>
    <tableColumn id="2" uniqueName="ns1:Infraestructura_Cumple" name=" 2" dataDxfId="279"/>
    <tableColumn id="3" uniqueName="ns5:D_Certificado" name="discapacidad" dataDxfId="278">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7" dataDxfId="276">
  <autoFilter ref="Q177:T178"/>
  <tableColumns count="4">
    <tableColumn id="1" uniqueName="ns5:TRA_Fecha_Pesronaria_juridica" name="fecha" dataDxfId="275">
      <calculatedColumnFormula>C179</calculatedColumnFormula>
      <xmlColumnPr mapId="62" xpath="/ns5:ManifestacionInteres_UT4/ns5:Trayectoria/ns5:TRA_Fecha_Pesronaria_juridica" xmlDataType="string"/>
    </tableColumn>
    <tableColumn id="2" uniqueName="ns5:TRA_resolucion" name="resolucion" dataDxfId="274">
      <calculatedColumnFormula>E179</calculatedColumnFormula>
      <xmlColumnPr mapId="62" xpath="/ns5:ManifestacionInteres_UT4/ns5:Trayectoria/ns5:TRA_resolucion" xmlDataType="string"/>
    </tableColumn>
    <tableColumn id="3" uniqueName="ns5:TRA_Representante_legal" name="representate" dataDxfId="273">
      <calculatedColumnFormula>H179</calculatedColumnFormula>
      <xmlColumnPr mapId="62" xpath="/ns5:ManifestacionInteres_UT4/ns5:Trayectoria/ns5:TRA_Representante_legal" xmlDataType="string"/>
    </tableColumn>
    <tableColumn id="4" uniqueName="ns5:TRA_Fecha_inicio_contrato_antiguo_SNBF" name="fecha2" dataDxfId="272">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1" dataDxfId="270">
  <autoFilter ref="Q195:U196"/>
  <tableColumns count="5">
    <tableColumn id="1" uniqueName="ns5:ACP_Representante_legal" name="Nombre  Representante legal " dataDxfId="269">
      <calculatedColumnFormula>C198</calculatedColumnFormula>
      <xmlColumnPr mapId="62" xpath="/ns5:ManifestacionInteres_UT4/ns5:Aceptacion/ns5:ACP_Representante_legal" xmlDataType="string"/>
    </tableColumn>
    <tableColumn id="2" uniqueName="ns5:ACP_direccion_comercial" name="drirecioncomercial" dataDxfId="268">
      <calculatedColumnFormula>H197</calculatedColumnFormula>
      <xmlColumnPr mapId="62" xpath="/ns5:ManifestacionInteres_UT4/ns5:Aceptacion/ns5:ACP_direccion_comercial" xmlDataType="string"/>
    </tableColumn>
    <tableColumn id="3" uniqueName="ns5:ACP_telefono" name="telefono" dataDxfId="267">
      <calculatedColumnFormula>H198</calculatedColumnFormula>
      <xmlColumnPr mapId="62" xpath="/ns5:ManifestacionInteres_UT4/ns5:Aceptacion/ns5:ACP_telefono" xmlDataType="string"/>
    </tableColumn>
    <tableColumn id="4" uniqueName="ns5:ACP_domicilio_legal" name="domicilio" dataDxfId="266">
      <calculatedColumnFormula>K197</calculatedColumnFormula>
      <xmlColumnPr mapId="62" xpath="/ns5:ManifestacionInteres_UT4/ns5:Aceptacion/ns5:ACP_domicilio_legal" xmlDataType="string"/>
    </tableColumn>
    <tableColumn id="5" uniqueName="ns5:ACP_correo_electronico" name="correo" dataDxfId="265">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4" dataDxfId="263">
  <autoFilter ref="U152:U153"/>
  <tableColumns count="1">
    <tableColumn id="1" uniqueName="ns5:TalentoHumano_cumple" name="talento humano" dataDxfId="262">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1" dataDxfId="260">
  <autoFilter ref="Q153:Q154"/>
  <tableColumns count="1">
    <tableColumn id="1" uniqueName="ns5:Infraestructura_Cumple" name="INFRAESTRUCTURA" dataDxfId="259">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8" dataDxfId="257">
  <autoFilter ref="Q162:Z163"/>
  <tableColumns count="10">
    <tableColumn id="1" uniqueName="ns5:CON_dotacion" name="dotacion" dataDxfId="256">
      <calculatedColumnFormula>F165</calculatedColumnFormula>
      <xmlColumnPr mapId="62" xpath="/ns5:ManifestacionInteres_UT4/ns5:Contrapartida/ns5:CON_dotacion" xmlDataType="string"/>
    </tableColumn>
    <tableColumn id="2" uniqueName="ns5:CON_talento_humano" name="talento humano" dataDxfId="255">
      <calculatedColumnFormula>F166</calculatedColumnFormula>
      <xmlColumnPr mapId="62" xpath="/ns5:ManifestacionInteres_UT4/ns5:Contrapartida/ns5:CON_talento_humano" xmlDataType="string"/>
    </tableColumn>
    <tableColumn id="3" uniqueName="ns5:CON_equipos_medicion" name="equipos" dataDxfId="254">
      <calculatedColumnFormula>F167</calculatedColumnFormula>
      <xmlColumnPr mapId="62" xpath="/ns5:ManifestacionInteres_UT4/ns5:Contrapartida/ns5:CON_equipos_medicion" xmlDataType="string"/>
    </tableColumn>
    <tableColumn id="4" uniqueName="ns5:CON_bienes_y_servicios" name="bienes" dataDxfId="253">
      <calculatedColumnFormula>F168</calculatedColumnFormula>
      <xmlColumnPr mapId="62" xpath="/ns5:ManifestacionInteres_UT4/ns5:Contrapartida/ns5:CON_bienes_y_servicios" xmlDataType="string"/>
    </tableColumn>
    <tableColumn id="5" uniqueName="ns5:CON_total_contrapartida" name="total" dataDxfId="252">
      <calculatedColumnFormula>C171</calculatedColumnFormula>
      <xmlColumnPr mapId="62" xpath="/ns5:ManifestacionInteres_UT4/ns5:Contrapartida/ns5:CON_total_contrapartida" xmlDataType="string"/>
    </tableColumn>
    <tableColumn id="6" uniqueName="ns5:CON_Es_igual_a" name="igual" dataDxfId="251">
      <calculatedColumnFormula>E171</calculatedColumnFormula>
      <xmlColumnPr mapId="62" xpath="/ns5:ManifestacionInteres_UT4/ns5:Contrapartida/ns5:CON_Es_igual_a" xmlDataType="string"/>
    </tableColumn>
    <tableColumn id="7" uniqueName="ns5:CON_dotacion_total" name="dotacion Total" dataDxfId="250">
      <calculatedColumnFormula>G165</calculatedColumnFormula>
      <xmlColumnPr mapId="62" xpath="/ns5:ManifestacionInteres_UT4/ns5:Contrapartida/ns5:CON_dotacion_total" xmlDataType="string"/>
    </tableColumn>
    <tableColumn id="8" uniqueName="ns5:CON_talento_humano_total" name="talento humano2" dataDxfId="249">
      <calculatedColumnFormula>G166</calculatedColumnFormula>
      <xmlColumnPr mapId="62" xpath="/ns5:ManifestacionInteres_UT4/ns5:Contrapartida/ns5:CON_talento_humano_total" xmlDataType="string"/>
    </tableColumn>
    <tableColumn id="9" uniqueName="ns5:CON_equipos_medicion_total" name="equipos total" dataDxfId="248">
      <calculatedColumnFormula>G167</calculatedColumnFormula>
      <xmlColumnPr mapId="62" xpath="/ns5:ManifestacionInteres_UT4/ns5:Contrapartida/ns5:CON_equipos_medicion_total" xmlDataType="string"/>
    </tableColumn>
    <tableColumn id="10" uniqueName="ns5:CON_bienes_y_servicios_total" name="bienes total" dataDxfId="247">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2">
  <autoFilter ref="Q18:R19"/>
  <tableColumns count="2">
    <tableColumn id="1" uniqueName="ns1:DO_NIT" name="nit" dataDxfId="741">
      <calculatedColumnFormula array="1">Tabla31[NIT:]</calculatedColumnFormula>
      <xmlColumnPr mapId="59" xpath="/ns1:ManifestacionInteres/ns1:DatosOferente/ns1:DO_NIT" xmlDataType="string"/>
    </tableColumn>
    <tableColumn id="2" uniqueName="ns1:DO_Razon_Social" name="razon social" dataDxfId="740">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6" dataDxfId="245">
  <autoFilter ref="Q165:AB166"/>
  <tableColumns count="12">
    <tableColumn id="1" uniqueName="ns5:VTA_Control_social" name="control" dataDxfId="244">
      <calculatedColumnFormula>M165</calculatedColumnFormula>
      <xmlColumnPr mapId="62" xpath="/ns5:ManifestacionInteres_UT4/ns5:ValoresTecnicosAgregaos/ns5:VTA_Control_social" xmlDataType="string"/>
    </tableColumn>
    <tableColumn id="2" uniqueName="ns5:VTA_Logisitica" name="logistica" dataDxfId="243">
      <calculatedColumnFormula>M166</calculatedColumnFormula>
      <xmlColumnPr mapId="62" xpath="/ns5:ManifestacionInteres_UT4/ns5:ValoresTecnicosAgregaos/ns5:VTA_Logisitica" xmlDataType="string"/>
    </tableColumn>
    <tableColumn id="3" uniqueName="ns5:VTA_kit_control_social" name="kit" dataDxfId="242">
      <calculatedColumnFormula>M167</calculatedColumnFormula>
      <xmlColumnPr mapId="62" xpath="/ns5:ManifestacionInteres_UT4/ns5:ValoresTecnicosAgregaos/ns5:VTA_kit_control_social" xmlDataType="string"/>
    </tableColumn>
    <tableColumn id="4" uniqueName="ns5:VTA_plan_comunicacion" name="plan" dataDxfId="241">
      <calculatedColumnFormula>M168</calculatedColumnFormula>
      <xmlColumnPr mapId="62" xpath="/ns5:ManifestacionInteres_UT4/ns5:ValoresTecnicosAgregaos/ns5:VTA_plan_comunicacion" xmlDataType="string"/>
    </tableColumn>
    <tableColumn id="5" uniqueName="ns5:VTA_Valor_agregado" name="valor agregado" dataDxfId="240">
      <calculatedColumnFormula>M169</calculatedColumnFormula>
      <xmlColumnPr mapId="62" xpath="/ns5:ManifestacionInteres_UT4/ns5:ValoresTecnicosAgregaos/ns5:VTA_Valor_agregado" xmlDataType="string"/>
    </tableColumn>
    <tableColumn id="6" uniqueName="ns5:VTA_total_vta" name="total" dataDxfId="239">
      <calculatedColumnFormula>J171</calculatedColumnFormula>
      <xmlColumnPr mapId="62" xpath="/ns5:ManifestacionInteres_UT4/ns5:ValoresTecnicosAgregaos/ns5:VTA_total_vta" xmlDataType="string"/>
    </tableColumn>
    <tableColumn id="7" uniqueName="ns5:VTA_Es_igual_a" name="igual" dataDxfId="238">
      <calculatedColumnFormula>M171</calculatedColumnFormula>
      <xmlColumnPr mapId="62" xpath="/ns5:ManifestacionInteres_UT4/ns5:ValoresTecnicosAgregaos/ns5:VTA_Es_igual_a" xmlDataType="string"/>
    </tableColumn>
    <tableColumn id="8" uniqueName="ns5:VTA_Control_social_total" name="control Total" dataDxfId="237">
      <calculatedColumnFormula>N165</calculatedColumnFormula>
      <xmlColumnPr mapId="62" xpath="/ns5:ManifestacionInteres_UT4/ns5:ValoresTecnicosAgregaos/ns5:VTA_Control_social_total" xmlDataType="string"/>
    </tableColumn>
    <tableColumn id="9" uniqueName="ns5:VTA_Logisitica_total" name="logistica total" dataDxfId="236">
      <calculatedColumnFormula>N166</calculatedColumnFormula>
      <xmlColumnPr mapId="62" xpath="/ns5:ManifestacionInteres_UT4/ns5:ValoresTecnicosAgregaos/ns5:VTA_Logisitica_total" xmlDataType="string"/>
    </tableColumn>
    <tableColumn id="10" uniqueName="ns5:VTA_kit_control_social_total" name="kit total" dataDxfId="235">
      <calculatedColumnFormula>N167</calculatedColumnFormula>
      <xmlColumnPr mapId="62" xpath="/ns5:ManifestacionInteres_UT4/ns5:ValoresTecnicosAgregaos/ns5:VTA_kit_control_social_total" xmlDataType="string"/>
    </tableColumn>
    <tableColumn id="11" uniqueName="ns5:VTA_plan_comunicacion_total" name="plan total" dataDxfId="234">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3">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2" dataDxfId="231" tableBorderDxfId="230">
  <tableColumns count="15">
    <tableColumn id="1" uniqueName="ns6:ET_No" name="No." dataDxfId="229">
      <xmlColumnPr mapId="63" xpath="/ns6:ManifestacionInteres_UT5/ns6:ExperienciaTerritorial/ns6:ET_No" xmlDataType="string"/>
    </tableColumn>
    <tableColumn id="2" uniqueName="ns6:ET_Entidad_Contratante" name="Entidad contratante" dataDxfId="228">
      <xmlColumnPr mapId="63" xpath="/ns6:ManifestacionInteres_UT5/ns6:ExperienciaTerritorial/ns6:ET_Entidad_Contratante" xmlDataType="string"/>
    </tableColumn>
    <tableColumn id="3" uniqueName="ns6:ET_Sector" name="Sector" dataDxfId="227">
      <xmlColumnPr mapId="63" xpath="/ns6:ManifestacionInteres_UT5/ns6:ExperienciaTerritorial/ns6:ET_Sector" xmlDataType="string"/>
    </tableColumn>
    <tableColumn id="4" uniqueName="ns6:ET_Numero_de_contrato" name="Número de contrato" dataDxfId="226">
      <xmlColumnPr mapId="63" xpath="/ns6:ManifestacionInteres_UT5/ns6:ExperienciaTerritorial/ns6:ET_Numero_de_contrato" xmlDataType="string"/>
    </tableColumn>
    <tableColumn id="5" uniqueName="ns6:ET_Fecha_Inicial" name="Fecha  Inicio (dd/mm/aaaa)" dataDxfId="225">
      <xmlColumnPr mapId="63" xpath="/ns6:ManifestacionInteres_UT5/ns6:ExperienciaTerritorial/ns6:ET_Fecha_Inicial" xmlDataType="string"/>
    </tableColumn>
    <tableColumn id="6" uniqueName="ns6:ET_Fecha_Terminacion" name="Fecha  terminación (dd/mm/aaaa)" dataDxfId="224">
      <xmlColumnPr mapId="63" xpath="/ns6:ManifestacionInteres_UT5/ns6:ExperienciaTerritorial/ns6:ET_Fecha_Terminacion" xmlDataType="string"/>
    </tableColumn>
    <tableColumn id="7" uniqueName="ns6:ET_Experiencia" name="Experiencia (meses)" dataDxfId="223">
      <xmlColumnPr mapId="63" xpath="/ns6:ManifestacionInteres_UT5/ns6:ExperienciaTerritorial/ns6:ET_Experiencia" xmlDataType="string"/>
    </tableColumn>
    <tableColumn id="8" uniqueName="ns6:ET_Objeto_contrato" name="Objeto del contrato" dataDxfId="222">
      <xmlColumnPr mapId="63" xpath="/ns6:ManifestacionInteres_UT5/ns6:ExperienciaTerritorial/ns6:ET_Objeto_contrato" xmlDataType="string"/>
    </tableColumn>
    <tableColumn id="9" uniqueName="ns6:ET_Departamento_ejecu" name="Departamento" dataDxfId="221">
      <xmlColumnPr mapId="63" xpath="/ns6:ManifestacionInteres_UT5/ns6:ExperienciaTerritorial/ns6:ET_Departamento_ejecu" xmlDataType="string"/>
    </tableColumn>
    <tableColumn id="10" uniqueName="ns6:ET_Municipio_ejecu" name="Municipio" dataDxfId="220">
      <xmlColumnPr mapId="63" xpath="/ns6:ManifestacionInteres_UT5/ns6:ExperienciaTerritorial/ns6:ET_Municipio_ejecu" xmlDataType="string"/>
    </tableColumn>
    <tableColumn id="11" uniqueName="ns6:ET_Valor_contrato" name="Valor del contrato" dataDxfId="219">
      <xmlColumnPr mapId="63" xpath="/ns6:ManifestacionInteres_UT5/ns6:ExperienciaTerritorial/ns6:ET_Valor_contrato" xmlDataType="string"/>
    </tableColumn>
    <tableColumn id="12" uniqueName="ns6:ET_union_temporal" name="Unión Temporal / Consorcio" dataDxfId="218">
      <xmlColumnPr mapId="63" xpath="/ns6:ManifestacionInteres_UT5/ns6:ExperienciaTerritorial/ns6:ET_union_temporal" xmlDataType="string"/>
    </tableColumn>
    <tableColumn id="13" uniqueName="ns6:ET_Porcentaje_Participacion" name="% participación" dataDxfId="217">
      <xmlColumnPr mapId="63" xpath="/ns6:ManifestacionInteres_UT5/ns6:ExperienciaTerritorial/ns6:ET_Porcentaje_Participacion" xmlDataType="string"/>
    </tableColumn>
    <tableColumn id="14" uniqueName="ns6:ET_Estado" name="Estado" dataDxfId="216">
      <xmlColumnPr mapId="63" xpath="/ns6:ManifestacionInteres_UT5/ns6:ExperienciaTerritorial/ns6:ET_Estado" xmlDataType="string"/>
    </tableColumn>
    <tableColumn id="15" uniqueName="15" name="Experiencia Registrada para habilitación en banco" dataDxfId="215"/>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4" dataDxfId="213" tableBorderDxfId="212">
  <tableColumns count="15">
    <tableColumn id="1" uniqueName="ns6:CR_No" name="No." dataDxfId="211">
      <xmlColumnPr mapId="63" xpath="/ns6:ManifestacionInteres_UT5/ns6:Capacidad_Residual/ns6:CR_No" xmlDataType="string"/>
    </tableColumn>
    <tableColumn id="2" uniqueName="ns6:CR_Entidad_Contratante" name="Entidad contratante" dataDxfId="210">
      <xmlColumnPr mapId="63" xpath="/ns6:ManifestacionInteres_UT5/ns6:Capacidad_Residual/ns6:CR_Entidad_Contratante" xmlDataType="string"/>
    </tableColumn>
    <tableColumn id="3" uniqueName="ns6:CR_Sector" name="Sector" dataDxfId="209">
      <xmlColumnPr mapId="63" xpath="/ns6:ManifestacionInteres_UT5/ns6:Capacidad_Residual/ns6:CR_Sector" xmlDataType="string"/>
    </tableColumn>
    <tableColumn id="4" uniqueName="ns6:CR_Numero_de_contrato" name="Número de contrato" dataDxfId="208">
      <xmlColumnPr mapId="63" xpath="/ns6:ManifestacionInteres_UT5/ns6:Capacidad_Residual/ns6:CR_Numero_de_contrato" xmlDataType="string"/>
    </tableColumn>
    <tableColumn id="5" uniqueName="ns6:CR_Fecha_Inicio" name="Fecha  Inicio (dd/mm/aaaa)" dataDxfId="207">
      <xmlColumnPr mapId="63" xpath="/ns6:ManifestacionInteres_UT5/ns6:Capacidad_Residual/ns6:CR_Fecha_Inicio" xmlDataType="string"/>
    </tableColumn>
    <tableColumn id="6" uniqueName="ns6:CR_Fecha_Terminacion" name="Fecha  terminación (dd/mm/aaaa)" dataDxfId="206">
      <xmlColumnPr mapId="63" xpath="/ns6:ManifestacionInteres_UT5/ns6:Capacidad_Residual/ns6:CR_Fecha_Terminacion" xmlDataType="string"/>
    </tableColumn>
    <tableColumn id="7" uniqueName="ns6:CR_Experiencia" name="Experiencia (meses)" dataDxfId="205">
      <xmlColumnPr mapId="63" xpath="/ns6:ManifestacionInteres_UT5/ns6:Capacidad_Residual/ns6:CR_Experiencia" xmlDataType="string"/>
    </tableColumn>
    <tableColumn id="8" uniqueName="ns6:CR_Objeto_contrato" name="Objeto del contrato" dataDxfId="204">
      <xmlColumnPr mapId="63" xpath="/ns6:ManifestacionInteres_UT5/ns6:Capacidad_Residual/ns6:CR_Objeto_contrato" xmlDataType="string"/>
    </tableColumn>
    <tableColumn id="9" uniqueName="ns6:CR_Departamento_ejecu" name="Departamento" dataDxfId="203">
      <xmlColumnPr mapId="63" xpath="/ns6:ManifestacionInteres_UT5/ns6:Capacidad_Residual/ns6:CR_Departamento_ejecu" xmlDataType="string"/>
    </tableColumn>
    <tableColumn id="10" uniqueName="ns6:Municipio_ejecu" name="Municipio" dataDxfId="202">
      <xmlColumnPr mapId="63" xpath="/ns6:ManifestacionInteres_UT5/ns6:Capacidad_Residual/ns6:Municipio_ejecu" xmlDataType="string"/>
    </tableColumn>
    <tableColumn id="11" uniqueName="ns6:CR_Valor_contrato" name="Valor del contrato" dataDxfId="201">
      <xmlColumnPr mapId="63" xpath="/ns6:ManifestacionInteres_UT5/ns6:Capacidad_Residual/ns6:CR_Valor_contrato" xmlDataType="string"/>
    </tableColumn>
    <tableColumn id="12" uniqueName="ns6:CR_Valor_SMMLV" name="Valor en SMMLV" dataDxfId="200">
      <xmlColumnPr mapId="63" xpath="/ns6:ManifestacionInteres_UT5/ns6:Capacidad_Residual/ns6:CR_Valor_SMMLV" xmlDataType="string"/>
    </tableColumn>
    <tableColumn id="13" uniqueName="ns6:CR_Union_temp_con" name="Unión Temporal / Consorcio" dataDxfId="199">
      <xmlColumnPr mapId="63" xpath="/ns6:ManifestacionInteres_UT5/ns6:Capacidad_Residual/ns6:CR_Union_temp_con" xmlDataType="string"/>
    </tableColumn>
    <tableColumn id="14" uniqueName="ns6:CR_por_part" name="% participación" dataDxfId="198">
      <xmlColumnPr mapId="63" xpath="/ns6:ManifestacionInteres_UT5/ns6:Capacidad_Residual/ns6:CR_por_part" xmlDataType="string"/>
    </tableColumn>
    <tableColumn id="15" uniqueName="ns6:CR_estado" name="Estado" dataDxfId="197">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6" dataDxfId="195" tableBorderDxfId="194">
  <tableColumns count="1">
    <tableColumn id="1" name="X" dataDxfId="193"/>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2" dataDxfId="191">
  <tableColumns count="1">
    <tableColumn id="1" name="NIT:" dataDxfId="190"/>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9" dataDxfId="187" headerRowBorderDxfId="188" tableBorderDxfId="186" totalsRowBorderDxfId="185">
  <tableColumns count="6">
    <tableColumn id="1" uniqueName="ns6:DCI_Departamento" name="Departamento" dataDxfId="184">
      <xmlColumnPr mapId="63" xpath="/ns6:ManifestacionInteres_UT5/ns6:DatosContratoInvitacion/ns6:DCI_Departamento" xmlDataType="string"/>
    </tableColumn>
    <tableColumn id="2" uniqueName="ns6:DCI_Ciudad" name="Municipio" dataDxfId="183">
      <xmlColumnPr mapId="63" xpath="/ns6:ManifestacionInteres_UT5/ns6:DatosContratoInvitacion/ns6:DCI_Ciudad" xmlDataType="string"/>
    </tableColumn>
    <tableColumn id="3" uniqueName="ns6:DCI_Valor_Invitacion" name="Valor invitación" dataDxfId="182">
      <xmlColumnPr mapId="63" xpath="/ns6:ManifestacionInteres_UT5/ns6:DatosContratoInvitacion/ns6:DCI_Valor_Invitacion" xmlDataType="string"/>
    </tableColumn>
    <tableColumn id="4" uniqueName="ns6:DCI_Fecha_Inicio" name="Fecha inicio" dataDxfId="181">
      <xmlColumnPr mapId="63" xpath="/ns6:ManifestacionInteres_UT5/ns6:DatosContratoInvitacion/ns6:DCI_Fecha_Inicio" xmlDataType="string"/>
    </tableColumn>
    <tableColumn id="5" uniqueName="ns6:DCI_Fecha_Final" name="Fecha final" dataDxfId="180">
      <xmlColumnPr mapId="63" xpath="/ns6:ManifestacionInteres_UT5/ns6:DatosContratoInvitacion/ns6:DCI_Fecha_Final" xmlDataType="string"/>
    </tableColumn>
    <tableColumn id="6" uniqueName="ns6:DCI_Tiempo_Ejecucion" name="Tiempo ejecución (meses)" dataDxfId="179">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8" dataDxfId="177">
  <autoFilter ref="Q14:T15"/>
  <tableColumns count="4">
    <tableColumn id="1" uniqueName="ns6:DP_Asunto_ManifestacionInteres_No" name="Asunto" dataDxfId="176">
      <calculatedColumnFormula>C15</calculatedColumnFormula>
      <xmlColumnPr mapId="63" xpath="/ns6:ManifestacionInteres_UT5/ns6:DatosProceoso/ns6:DP_Asunto_ManifestacionInteres_No" xmlDataType="string"/>
    </tableColumn>
    <tableColumn id="2" uniqueName="ns6:DP_Regional_ICBF" name="regional" dataDxfId="175">
      <calculatedColumnFormula>H15</calculatedColumnFormula>
      <xmlColumnPr mapId="63" xpath="/ns6:ManifestacionInteres_UT5/ns6:DatosProceoso/ns6:DP_Regional_ICBF" xmlDataType="string"/>
    </tableColumn>
    <tableColumn id="3" uniqueName="ns6:DP_Tipo_de_Oferente" name="tipo ofernte" dataDxfId="174">
      <calculatedColumnFormula>J15</calculatedColumnFormula>
      <xmlColumnPr mapId="63" xpath="/ns6:ManifestacionInteres_UT5/ns6:DatosProceoso/ns6:DP_Tipo_de_Oferente" xmlDataType="string"/>
    </tableColumn>
    <tableColumn id="4" uniqueName="ns6:DP_PorcentajeParticipacion" name="porcentaje" dataDxfId="173">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2" dataDxfId="171">
  <autoFilter ref="Q18:T19"/>
  <tableColumns count="4">
    <tableColumn id="1" uniqueName="ns6:DO_NIT" name="nit" dataDxfId="170">
      <calculatedColumnFormula array="1">Tabla31620607488[NIT:]</calculatedColumnFormula>
      <xmlColumnPr mapId="63" xpath="/ns6:ManifestacionInteres_UT5/ns6:DatosOferente/ns6:DO_NIT" xmlDataType="string"/>
    </tableColumn>
    <tableColumn id="2" uniqueName="ns6:DO_Razon_Social" name="razon social" dataDxfId="169">
      <calculatedColumnFormula>B38</calculatedColumnFormula>
      <xmlColumnPr mapId="63" xpath="/ns6:ManifestacionInteres_UT5/ns6:DatosOferente/ns6:DO_Razon_Social" xmlDataType="string"/>
    </tableColumn>
    <tableColumn id="3" uniqueName="ns6:DO_UT_NIT" name="UT_nit" dataDxfId="168">
      <xmlColumnPr mapId="63" xpath="/ns6:ManifestacionInteres_UT5/ns6:DatosOferente/ns6:DO_UT_NIT" xmlDataType="string"/>
    </tableColumn>
    <tableColumn id="4" uniqueName="ns6:DO_UT_Razon_Social" name="ut_razonsocial" dataDxfId="167">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6" dataDxfId="165">
  <tableColumns count="3">
    <tableColumn id="1" uniqueName="ns1:TalentoHumano_cumple" name=" " dataDxfId="164"/>
    <tableColumn id="2" uniqueName="ns1:Infraestructura_Cumple" name=" 2" dataDxfId="163"/>
    <tableColumn id="3" uniqueName="ns6:D_Certificado" name="discapacidad" dataDxfId="162">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1" dataDxfId="160">
  <autoFilter ref="Q177:T178"/>
  <tableColumns count="4">
    <tableColumn id="1" uniqueName="ns6:TRA_Fecha_Pesronaria_juridica" name="fecha" dataDxfId="159">
      <calculatedColumnFormula>C179</calculatedColumnFormula>
      <xmlColumnPr mapId="63" xpath="/ns6:ManifestacionInteres_UT5/ns6:Trayectoria/ns6:TRA_Fecha_Pesronaria_juridica" xmlDataType="string"/>
    </tableColumn>
    <tableColumn id="2" uniqueName="ns6:TRA_resolucion" name="resolucion" dataDxfId="158">
      <calculatedColumnFormula>E179</calculatedColumnFormula>
      <xmlColumnPr mapId="63" xpath="/ns6:ManifestacionInteres_UT5/ns6:Trayectoria/ns6:TRA_resolucion" xmlDataType="string"/>
    </tableColumn>
    <tableColumn id="3" uniqueName="ns6:TRA_Representante_legal" name="representate" dataDxfId="157">
      <calculatedColumnFormula>H179</calculatedColumnFormula>
      <xmlColumnPr mapId="63" xpath="/ns6:ManifestacionInteres_UT5/ns6:Trayectoria/ns6:TRA_Representante_legal" xmlDataType="string"/>
    </tableColumn>
    <tableColumn id="4" uniqueName="ns6:TRA_Fecha_inicio_contrato_antiguo_SNBF" name="fecha2" dataDxfId="156">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9" dataDxfId="738">
  <tableColumns count="3">
    <tableColumn id="1" uniqueName="ns1:TalentoHumano_cumple" name=" " dataDxfId="737"/>
    <tableColumn id="2" uniqueName="ns1:Infraestructura_Cumple" name=" 2" dataDxfId="736"/>
    <tableColumn id="3" uniqueName="ns1:D_Certificado" name="discapacidad" dataDxfId="735">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5" dataDxfId="154">
  <autoFilter ref="Q195:U196"/>
  <tableColumns count="5">
    <tableColumn id="1" uniqueName="ns6:ACP_Representante_legal" name="Nombre  Representante legal " dataDxfId="153">
      <calculatedColumnFormula>C198</calculatedColumnFormula>
      <xmlColumnPr mapId="63" xpath="/ns6:ManifestacionInteres_UT5/ns6:Aceptacion/ns6:ACP_Representante_legal" xmlDataType="string"/>
    </tableColumn>
    <tableColumn id="2" uniqueName="ns6:ACP_direccion_comercial" name="drirecioncomercial" dataDxfId="152">
      <calculatedColumnFormula>H197</calculatedColumnFormula>
      <xmlColumnPr mapId="63" xpath="/ns6:ManifestacionInteres_UT5/ns6:Aceptacion/ns6:ACP_direccion_comercial" xmlDataType="string"/>
    </tableColumn>
    <tableColumn id="3" uniqueName="ns6:ACP_telefono" name="telefono" dataDxfId="151">
      <calculatedColumnFormula>H198</calculatedColumnFormula>
      <xmlColumnPr mapId="63" xpath="/ns6:ManifestacionInteres_UT5/ns6:Aceptacion/ns6:ACP_telefono" xmlDataType="string"/>
    </tableColumn>
    <tableColumn id="4" uniqueName="ns6:ACP_domicilio_legal" name="domicilio" dataDxfId="150">
      <calculatedColumnFormula>K197</calculatedColumnFormula>
      <xmlColumnPr mapId="63" xpath="/ns6:ManifestacionInteres_UT5/ns6:Aceptacion/ns6:ACP_domicilio_legal" xmlDataType="string"/>
    </tableColumn>
    <tableColumn id="5" uniqueName="ns6:ACP_correo_electronico" name="correo" dataDxfId="149">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8" dataDxfId="147">
  <autoFilter ref="U152:U153"/>
  <tableColumns count="1">
    <tableColumn id="1" uniqueName="ns6:TalentoHumano_cumple" name="talento humano" dataDxfId="146">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5" dataDxfId="144">
  <autoFilter ref="Q153:Q154"/>
  <tableColumns count="1">
    <tableColumn id="1" uniqueName="ns6:Infraestructura_Cumple" name="INFRAESTRUCTURA" dataDxfId="143">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2" dataDxfId="141">
  <autoFilter ref="Q162:Z163"/>
  <tableColumns count="10">
    <tableColumn id="1" uniqueName="ns6:CON_dotacion" name="dotacion" dataDxfId="140">
      <calculatedColumnFormula>F165</calculatedColumnFormula>
      <xmlColumnPr mapId="63" xpath="/ns6:ManifestacionInteres_UT5/ns6:Contrapartida/ns6:CON_dotacion" xmlDataType="string"/>
    </tableColumn>
    <tableColumn id="2" uniqueName="ns6:CON_talento_humano" name="talento humano" dataDxfId="139">
      <calculatedColumnFormula>F166</calculatedColumnFormula>
      <xmlColumnPr mapId="63" xpath="/ns6:ManifestacionInteres_UT5/ns6:Contrapartida/ns6:CON_talento_humano" xmlDataType="string"/>
    </tableColumn>
    <tableColumn id="3" uniqueName="ns6:CON_equipos_medicion" name="equipos" dataDxfId="138">
      <calculatedColumnFormula>F167</calculatedColumnFormula>
      <xmlColumnPr mapId="63" xpath="/ns6:ManifestacionInteres_UT5/ns6:Contrapartida/ns6:CON_equipos_medicion" xmlDataType="string"/>
    </tableColumn>
    <tableColumn id="4" uniqueName="ns6:CON_bienes_y_servicios" name="bienes" dataDxfId="137">
      <calculatedColumnFormula>F168</calculatedColumnFormula>
      <xmlColumnPr mapId="63" xpath="/ns6:ManifestacionInteres_UT5/ns6:Contrapartida/ns6:CON_bienes_y_servicios" xmlDataType="string"/>
    </tableColumn>
    <tableColumn id="5" uniqueName="ns6:CON_total_contrapartida" name="total" dataDxfId="136">
      <calculatedColumnFormula>C171</calculatedColumnFormula>
      <xmlColumnPr mapId="63" xpath="/ns6:ManifestacionInteres_UT5/ns6:Contrapartida/ns6:CON_total_contrapartida" xmlDataType="string"/>
    </tableColumn>
    <tableColumn id="6" uniqueName="ns6:CON_Es_igual_a" name="igual" dataDxfId="135">
      <calculatedColumnFormula>E171</calculatedColumnFormula>
      <xmlColumnPr mapId="63" xpath="/ns6:ManifestacionInteres_UT5/ns6:Contrapartida/ns6:CON_Es_igual_a" xmlDataType="string"/>
    </tableColumn>
    <tableColumn id="7" uniqueName="ns6:CON_dotacion_total" name="dotacion Total" dataDxfId="134">
      <calculatedColumnFormula>G165</calculatedColumnFormula>
      <xmlColumnPr mapId="63" xpath="/ns6:ManifestacionInteres_UT5/ns6:Contrapartida/ns6:CON_dotacion_total" xmlDataType="string"/>
    </tableColumn>
    <tableColumn id="8" uniqueName="ns6:CON_talento_humano_total" name="talento humano2" dataDxfId="133">
      <calculatedColumnFormula>G166</calculatedColumnFormula>
      <xmlColumnPr mapId="63" xpath="/ns6:ManifestacionInteres_UT5/ns6:Contrapartida/ns6:CON_talento_humano_total" xmlDataType="string"/>
    </tableColumn>
    <tableColumn id="9" uniqueName="ns6:CON_equipos_medicion_total" name="equipos total" dataDxfId="132">
      <calculatedColumnFormula>G167</calculatedColumnFormula>
      <xmlColumnPr mapId="63" xpath="/ns6:ManifestacionInteres_UT5/ns6:Contrapartida/ns6:CON_equipos_medicion_total" xmlDataType="string"/>
    </tableColumn>
    <tableColumn id="10" uniqueName="ns6:CON_bienes_y_servicios_total" name="bienes total" dataDxfId="131">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0" dataDxfId="129">
  <autoFilter ref="Q165:AB166"/>
  <tableColumns count="12">
    <tableColumn id="1" uniqueName="ns6:VTA_Control_social" name="control" dataDxfId="128">
      <calculatedColumnFormula>M165</calculatedColumnFormula>
      <xmlColumnPr mapId="63" xpath="/ns6:ManifestacionInteres_UT5/ns6:ValoresTecnicosAgregaos/ns6:VTA_Control_social" xmlDataType="string"/>
    </tableColumn>
    <tableColumn id="2" uniqueName="ns6:VTA_Logisitica" name="logistica" dataDxfId="127">
      <calculatedColumnFormula>M166</calculatedColumnFormula>
      <xmlColumnPr mapId="63" xpath="/ns6:ManifestacionInteres_UT5/ns6:ValoresTecnicosAgregaos/ns6:VTA_Logisitica" xmlDataType="string"/>
    </tableColumn>
    <tableColumn id="3" uniqueName="ns6:VTA_kit_control_social" name="kit" dataDxfId="126">
      <calculatedColumnFormula>M167</calculatedColumnFormula>
      <xmlColumnPr mapId="63" xpath="/ns6:ManifestacionInteres_UT5/ns6:ValoresTecnicosAgregaos/ns6:VTA_kit_control_social" xmlDataType="string"/>
    </tableColumn>
    <tableColumn id="4" uniqueName="ns6:VTA_plan_comunicacion" name="plan" dataDxfId="125">
      <calculatedColumnFormula>M168</calculatedColumnFormula>
      <xmlColumnPr mapId="63" xpath="/ns6:ManifestacionInteres_UT5/ns6:ValoresTecnicosAgregaos/ns6:VTA_plan_comunicacion" xmlDataType="string"/>
    </tableColumn>
    <tableColumn id="5" uniqueName="ns6:VTA_Valor_agregado" name="valor agregado" dataDxfId="124">
      <calculatedColumnFormula>M169</calculatedColumnFormula>
      <xmlColumnPr mapId="63" xpath="/ns6:ManifestacionInteres_UT5/ns6:ValoresTecnicosAgregaos/ns6:VTA_Valor_agregado" xmlDataType="string"/>
    </tableColumn>
    <tableColumn id="6" uniqueName="ns6:VTA_total_vta" name="total" dataDxfId="123">
      <calculatedColumnFormula>J171</calculatedColumnFormula>
      <xmlColumnPr mapId="63" xpath="/ns6:ManifestacionInteres_UT5/ns6:ValoresTecnicosAgregaos/ns6:VTA_total_vta" xmlDataType="string"/>
    </tableColumn>
    <tableColumn id="7" uniqueName="ns6:VTA_Es_igual_a" name="igual" dataDxfId="122">
      <calculatedColumnFormula>M171</calculatedColumnFormula>
      <xmlColumnPr mapId="63" xpath="/ns6:ManifestacionInteres_UT5/ns6:ValoresTecnicosAgregaos/ns6:VTA_Es_igual_a" xmlDataType="string"/>
    </tableColumn>
    <tableColumn id="8" uniqueName="ns6:VTA_Control_social_total" name="control Total" dataDxfId="121">
      <calculatedColumnFormula>N165</calculatedColumnFormula>
      <xmlColumnPr mapId="63" xpath="/ns6:ManifestacionInteres_UT5/ns6:ValoresTecnicosAgregaos/ns6:VTA_Control_social_total" xmlDataType="string"/>
    </tableColumn>
    <tableColumn id="9" uniqueName="ns6:VTA_Logisitica_total" name="logistica total" dataDxfId="120">
      <calculatedColumnFormula>N166</calculatedColumnFormula>
      <xmlColumnPr mapId="63" xpath="/ns6:ManifestacionInteres_UT5/ns6:ValoresTecnicosAgregaos/ns6:VTA_Logisitica_total" xmlDataType="string"/>
    </tableColumn>
    <tableColumn id="10" uniqueName="ns6:VTA_kit_control_social_total" name="kit total" dataDxfId="119">
      <calculatedColumnFormula>N167</calculatedColumnFormula>
      <xmlColumnPr mapId="63" xpath="/ns6:ManifestacionInteres_UT5/ns6:ValoresTecnicosAgregaos/ns6:VTA_kit_control_social_total" xmlDataType="string"/>
    </tableColumn>
    <tableColumn id="11" uniqueName="ns6:VTA_plan_comunicacion_total" name="plan total" dataDxfId="118">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7">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6" dataDxfId="115" tableBorderDxfId="114">
  <tableColumns count="15">
    <tableColumn id="1" uniqueName="ns7:ET_No" name="No." dataDxfId="113">
      <xmlColumnPr mapId="64" xpath="/ns7:ManifestacionInteres_UT6/ns7:ExperienciaTerritorial/ns7:ET_No" xmlDataType="string"/>
    </tableColumn>
    <tableColumn id="2" uniqueName="ns7:ET_Entidad_Contratante" name="Entidad contratante" dataDxfId="112">
      <xmlColumnPr mapId="64" xpath="/ns7:ManifestacionInteres_UT6/ns7:ExperienciaTerritorial/ns7:ET_Entidad_Contratante" xmlDataType="string"/>
    </tableColumn>
    <tableColumn id="3" uniqueName="ns7:ET_Sector" name="Sector" dataDxfId="111">
      <xmlColumnPr mapId="64" xpath="/ns7:ManifestacionInteres_UT6/ns7:ExperienciaTerritorial/ns7:ET_Sector" xmlDataType="string"/>
    </tableColumn>
    <tableColumn id="4" uniqueName="ns7:ET_Numero_de_contrato" name="Número de contrato" dataDxfId="110">
      <xmlColumnPr mapId="64" xpath="/ns7:ManifestacionInteres_UT6/ns7:ExperienciaTerritorial/ns7:ET_Numero_de_contrato" xmlDataType="string"/>
    </tableColumn>
    <tableColumn id="5" uniqueName="ns7:ET_Fecha_Inicial" name="Fecha  Inicio (dd/mm/aaaa)" dataDxfId="109">
      <xmlColumnPr mapId="64" xpath="/ns7:ManifestacionInteres_UT6/ns7:ExperienciaTerritorial/ns7:ET_Fecha_Inicial" xmlDataType="string"/>
    </tableColumn>
    <tableColumn id="6" uniqueName="ns7:ET_Fecha_Terminacion" name="Fecha  terminación (dd/mm/aaaa)" dataDxfId="108">
      <xmlColumnPr mapId="64" xpath="/ns7:ManifestacionInteres_UT6/ns7:ExperienciaTerritorial/ns7:ET_Fecha_Terminacion" xmlDataType="string"/>
    </tableColumn>
    <tableColumn id="7" uniqueName="ns7:ET_Experiencia" name="Experiencia (meses)" dataDxfId="107">
      <xmlColumnPr mapId="64" xpath="/ns7:ManifestacionInteres_UT6/ns7:ExperienciaTerritorial/ns7:ET_Experiencia" xmlDataType="string"/>
    </tableColumn>
    <tableColumn id="8" uniqueName="ns7:ET_Objeto_contrato" name="Objeto del contrato" dataDxfId="106">
      <xmlColumnPr mapId="64" xpath="/ns7:ManifestacionInteres_UT6/ns7:ExperienciaTerritorial/ns7:ET_Objeto_contrato" xmlDataType="string"/>
    </tableColumn>
    <tableColumn id="9" uniqueName="ns7:ET_Departamento_ejecu" name="Departamento" dataDxfId="105">
      <xmlColumnPr mapId="64" xpath="/ns7:ManifestacionInteres_UT6/ns7:ExperienciaTerritorial/ns7:ET_Departamento_ejecu" xmlDataType="string"/>
    </tableColumn>
    <tableColumn id="10" uniqueName="ns7:ET_Municipio_ejecu" name="Municipio" dataDxfId="104">
      <xmlColumnPr mapId="64" xpath="/ns7:ManifestacionInteres_UT6/ns7:ExperienciaTerritorial/ns7:ET_Municipio_ejecu" xmlDataType="string"/>
    </tableColumn>
    <tableColumn id="11" uniqueName="ns7:ET_Valor_contrato" name="Valor del contrato" dataDxfId="103">
      <xmlColumnPr mapId="64" xpath="/ns7:ManifestacionInteres_UT6/ns7:ExperienciaTerritorial/ns7:ET_Valor_contrato" xmlDataType="string"/>
    </tableColumn>
    <tableColumn id="12" uniqueName="ns7:ET_union_temporal" name="Unión Temporal / Consorcio" dataDxfId="102">
      <xmlColumnPr mapId="64" xpath="/ns7:ManifestacionInteres_UT6/ns7:ExperienciaTerritorial/ns7:ET_union_temporal" xmlDataType="string"/>
    </tableColumn>
    <tableColumn id="13" uniqueName="ns7:ET_Porcentaje_Participacion" name="% participación" dataDxfId="101">
      <xmlColumnPr mapId="64" xpath="/ns7:ManifestacionInteres_UT6/ns7:ExperienciaTerritorial/ns7:ET_Porcentaje_Participacion" xmlDataType="string"/>
    </tableColumn>
    <tableColumn id="14" uniqueName="ns7:ET_Estado" name="Estado" dataDxfId="100">
      <xmlColumnPr mapId="64" xpath="/ns7:ManifestacionInteres_UT6/ns7:ExperienciaTerritorial/ns7:ET_Estado" xmlDataType="string"/>
    </tableColumn>
    <tableColumn id="15" uniqueName="15" name="Experiencia Registrada para habilitación en banco" dataDxfId="99"/>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8" dataDxfId="97" tableBorderDxfId="96">
  <tableColumns count="15">
    <tableColumn id="1" uniqueName="ns7:CR_No" name="No." dataDxfId="95">
      <xmlColumnPr mapId="64" xpath="/ns7:ManifestacionInteres_UT6/ns7:Capacidad_Residual/ns7:CR_No" xmlDataType="string"/>
    </tableColumn>
    <tableColumn id="2" uniqueName="ns7:CR_Entidad_Contratante" name="Entidad contratante" dataDxfId="94">
      <xmlColumnPr mapId="64" xpath="/ns7:ManifestacionInteres_UT6/ns7:Capacidad_Residual/ns7:CR_Entidad_Contratante" xmlDataType="string"/>
    </tableColumn>
    <tableColumn id="3" uniqueName="ns7:CR_Sector" name="Sector" dataDxfId="93">
      <xmlColumnPr mapId="64" xpath="/ns7:ManifestacionInteres_UT6/ns7:Capacidad_Residual/ns7:CR_Sector" xmlDataType="string"/>
    </tableColumn>
    <tableColumn id="4" uniqueName="ns7:CR_Numero_de_contrato" name="Número de contrato" dataDxfId="92">
      <xmlColumnPr mapId="64" xpath="/ns7:ManifestacionInteres_UT6/ns7:Capacidad_Residual/ns7:CR_Numero_de_contrato" xmlDataType="string"/>
    </tableColumn>
    <tableColumn id="5" uniqueName="ns7:CR_Fecha_Inicio" name="Fecha  Inicio (dd/mm/aaaa)" dataDxfId="91">
      <xmlColumnPr mapId="64" xpath="/ns7:ManifestacionInteres_UT6/ns7:Capacidad_Residual/ns7:CR_Fecha_Inicio" xmlDataType="string"/>
    </tableColumn>
    <tableColumn id="6" uniqueName="ns7:CR_Fecha_Terminacion" name="Fecha  terminación (dd/mm/aaaa)" dataDxfId="90">
      <xmlColumnPr mapId="64" xpath="/ns7:ManifestacionInteres_UT6/ns7:Capacidad_Residual/ns7:CR_Fecha_Terminacion" xmlDataType="string"/>
    </tableColumn>
    <tableColumn id="7" uniqueName="ns7:CR_Experiencia" name="Experiencia (meses)" dataDxfId="89">
      <xmlColumnPr mapId="64" xpath="/ns7:ManifestacionInteres_UT6/ns7:Capacidad_Residual/ns7:CR_Experiencia" xmlDataType="string"/>
    </tableColumn>
    <tableColumn id="8" uniqueName="ns7:CR_Objeto_contrato" name="Objeto del contrato" dataDxfId="88">
      <xmlColumnPr mapId="64" xpath="/ns7:ManifestacionInteres_UT6/ns7:Capacidad_Residual/ns7:CR_Objeto_contrato" xmlDataType="string"/>
    </tableColumn>
    <tableColumn id="9" uniqueName="ns7:CR_Departamento_ejecu" name="Departamento" dataDxfId="87">
      <xmlColumnPr mapId="64" xpath="/ns7:ManifestacionInteres_UT6/ns7:Capacidad_Residual/ns7:CR_Departamento_ejecu" xmlDataType="string"/>
    </tableColumn>
    <tableColumn id="10" uniqueName="ns7:Municipio_ejecu" name="Municipio" dataDxfId="86">
      <xmlColumnPr mapId="64" xpath="/ns7:ManifestacionInteres_UT6/ns7:Capacidad_Residual/ns7:Municipio_ejecu" xmlDataType="string"/>
    </tableColumn>
    <tableColumn id="11" uniqueName="ns7:CR_Valor_contrato" name="Valor del contrato" dataDxfId="85">
      <xmlColumnPr mapId="64" xpath="/ns7:ManifestacionInteres_UT6/ns7:Capacidad_Residual/ns7:CR_Valor_contrato" xmlDataType="string"/>
    </tableColumn>
    <tableColumn id="12" uniqueName="ns7:CR_Valor_SMMLV" name="Valor en SMMLV" dataDxfId="84">
      <xmlColumnPr mapId="64" xpath="/ns7:ManifestacionInteres_UT6/ns7:Capacidad_Residual/ns7:CR_Valor_SMMLV" xmlDataType="string"/>
    </tableColumn>
    <tableColumn id="13" uniqueName="ns7:CR_Union_temp_con" name="Unión Temporal / Consorcio" dataDxfId="83">
      <xmlColumnPr mapId="64" xpath="/ns7:ManifestacionInteres_UT6/ns7:Capacidad_Residual/ns7:CR_Union_temp_con" xmlDataType="string"/>
    </tableColumn>
    <tableColumn id="14" uniqueName="ns7:CR_por_part" name="% participación" dataDxfId="82">
      <xmlColumnPr mapId="64" xpath="/ns7:ManifestacionInteres_UT6/ns7:Capacidad_Residual/ns7:CR_por_part" xmlDataType="string"/>
    </tableColumn>
    <tableColumn id="15" uniqueName="ns7:CR_estado" name="Estado" dataDxfId="81">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0" dataDxfId="79" tableBorderDxfId="78">
  <tableColumns count="1">
    <tableColumn id="1" name="X" dataDxfId="77"/>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6" dataDxfId="75">
  <tableColumns count="1">
    <tableColumn id="1" name="NIT:" dataDxfId="74"/>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3" headerRowBorderDxfId="72" tableBorderDxfId="71" totalsRowBorderDxfId="70">
  <tableColumns count="6">
    <tableColumn id="1" uniqueName="ns7:DCI_Departamento" name="Departamento" dataDxfId="69">
      <xmlColumnPr mapId="64" xpath="/ns7:ManifestacionInteres_UT6/ns7:DatosContratoInvitacion/ns7:DCI_Departamento" xmlDataType="string"/>
    </tableColumn>
    <tableColumn id="2" uniqueName="ns7:DCI_Ciudad" name="Municipio" dataDxfId="68">
      <xmlColumnPr mapId="64" xpath="/ns7:ManifestacionInteres_UT6/ns7:DatosContratoInvitacion/ns7:DCI_Ciudad" xmlDataType="string"/>
    </tableColumn>
    <tableColumn id="3" uniqueName="ns7:DCI_Valor_Invitacion" name="Valor invitación" dataDxfId="67">
      <xmlColumnPr mapId="64" xpath="/ns7:ManifestacionInteres_UT6/ns7:DatosContratoInvitacion/ns7:DCI_Valor_Invitacion" xmlDataType="string"/>
    </tableColumn>
    <tableColumn id="4" uniqueName="ns7:DCI_Fecha_Inicio" name="Fecha inicio" dataDxfId="66">
      <xmlColumnPr mapId="64" xpath="/ns7:ManifestacionInteres_UT6/ns7:DatosContratoInvitacion/ns7:DCI_Fecha_Inicio" xmlDataType="string"/>
    </tableColumn>
    <tableColumn id="5" uniqueName="ns7:DCI_Fecha_Final" name="Fecha final" dataDxfId="65">
      <xmlColumnPr mapId="64" xpath="/ns7:ManifestacionInteres_UT6/ns7:DatosContratoInvitacion/ns7:DCI_Fecha_Final" xmlDataType="string"/>
    </tableColumn>
    <tableColumn id="6" uniqueName="ns7:DCI_Tiempo_Ejecucion" name="Tiempo ejecución (meses)" dataDxfId="64">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4" dataDxfId="733">
  <autoFilter ref="Q164:Z165"/>
  <tableColumns count="10">
    <tableColumn id="1" uniqueName="ns1:CON_dotacion" name="dotacion" dataDxfId="732">
      <calculatedColumnFormula>F167</calculatedColumnFormula>
      <xmlColumnPr mapId="59" xpath="/ns1:ManifestacionInteres/ns1:Contrapartida/ns1:CON_dotacion" xmlDataType="string"/>
    </tableColumn>
    <tableColumn id="2" uniqueName="ns1:CON_talento_humano" name="talento humano" dataDxfId="731">
      <calculatedColumnFormula>F168</calculatedColumnFormula>
      <xmlColumnPr mapId="59" xpath="/ns1:ManifestacionInteres/ns1:Contrapartida/ns1:CON_talento_humano" xmlDataType="string"/>
    </tableColumn>
    <tableColumn id="3" uniqueName="ns1:CON_equipos_medicion" name="equipos" dataDxfId="730">
      <calculatedColumnFormula>F169</calculatedColumnFormula>
      <xmlColumnPr mapId="59" xpath="/ns1:ManifestacionInteres/ns1:Contrapartida/ns1:CON_equipos_medicion" xmlDataType="string"/>
    </tableColumn>
    <tableColumn id="4" uniqueName="ns1:CON_bienes_y_servicios" name="bienes" dataDxfId="729">
      <calculatedColumnFormula>F170</calculatedColumnFormula>
      <xmlColumnPr mapId="59" xpath="/ns1:ManifestacionInteres/ns1:Contrapartida/ns1:CON_bienes_y_servicios" xmlDataType="string"/>
    </tableColumn>
    <tableColumn id="5" uniqueName="ns1:CON_total_contrapartida" name="total" dataDxfId="728">
      <calculatedColumnFormula>C173</calculatedColumnFormula>
      <xmlColumnPr mapId="59" xpath="/ns1:ManifestacionInteres/ns1:Contrapartida/ns1:CON_total_contrapartida" xmlDataType="string"/>
    </tableColumn>
    <tableColumn id="6" uniqueName="ns1:CON_Es_igual_a" name="igual" dataDxfId="727">
      <calculatedColumnFormula>E173</calculatedColumnFormula>
      <xmlColumnPr mapId="59" xpath="/ns1:ManifestacionInteres/ns1:Contrapartida/ns1:CON_Es_igual_a" xmlDataType="string"/>
    </tableColumn>
    <tableColumn id="7" uniqueName="ns1:CON_dotacion_total" name="dotacion Total" dataDxfId="726">
      <calculatedColumnFormula>G167</calculatedColumnFormula>
      <xmlColumnPr mapId="59" xpath="/ns1:ManifestacionInteres/ns1:Contrapartida/ns1:CON_dotacion_total" xmlDataType="string"/>
    </tableColumn>
    <tableColumn id="8" uniqueName="ns1:CON_talento_humano_total" name="talento humano2" dataDxfId="725">
      <calculatedColumnFormula>G168</calculatedColumnFormula>
      <xmlColumnPr mapId="59" xpath="/ns1:ManifestacionInteres/ns1:Contrapartida/ns1:CON_talento_humano_total" xmlDataType="string"/>
    </tableColumn>
    <tableColumn id="9" uniqueName="ns1:CON_equipos_medicion_total" name="equipos total" dataDxfId="724">
      <calculatedColumnFormula>G169</calculatedColumnFormula>
      <xmlColumnPr mapId="59" xpath="/ns1:ManifestacionInteres/ns1:Contrapartida/ns1:CON_equipos_medicion_total" xmlDataType="string"/>
    </tableColumn>
    <tableColumn id="10" uniqueName="ns1:CON_bienes_y_servicios_total" name="bienes total" dataDxfId="723">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3" dataDxfId="62">
  <autoFilter ref="Q14:T15"/>
  <tableColumns count="4">
    <tableColumn id="1" uniqueName="ns7:DP_Asunto_ManifestacionInteres_No" name="Asunto" dataDxfId="61">
      <calculatedColumnFormula>C15</calculatedColumnFormula>
      <xmlColumnPr mapId="64" xpath="/ns7:ManifestacionInteres_UT6/ns7:DatosProceoso/ns7:DP_Asunto_ManifestacionInteres_No" xmlDataType="string"/>
    </tableColumn>
    <tableColumn id="2" uniqueName="ns7:DP_Regional_ICBF" name="regional" dataDxfId="60">
      <calculatedColumnFormula>H15</calculatedColumnFormula>
      <xmlColumnPr mapId="64" xpath="/ns7:ManifestacionInteres_UT6/ns7:DatosProceoso/ns7:DP_Regional_ICBF" xmlDataType="string"/>
    </tableColumn>
    <tableColumn id="3" uniqueName="ns7:DP_Tipo_de_Oferente" name="tipo ofernte" dataDxfId="59">
      <calculatedColumnFormula>J15</calculatedColumnFormula>
      <xmlColumnPr mapId="64" xpath="/ns7:ManifestacionInteres_UT6/ns7:DatosProceoso/ns7:DP_Tipo_de_Oferente" xmlDataType="string"/>
    </tableColumn>
    <tableColumn id="4" uniqueName="ns7:DP_PorcentajeParticipacion" name="porcentaje" dataDxfId="58">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7" dataDxfId="56">
  <autoFilter ref="Q18:T19"/>
  <tableColumns count="4">
    <tableColumn id="1" uniqueName="ns7:DO_NIT" name="nit" dataDxfId="55">
      <calculatedColumnFormula array="1">Tabla316206074[NIT:]</calculatedColumnFormula>
      <xmlColumnPr mapId="64" xpath="/ns7:ManifestacionInteres_UT6/ns7:DatosOferente/ns7:DO_NIT" xmlDataType="string"/>
    </tableColumn>
    <tableColumn id="2" uniqueName="ns7:DO_Razon_Social" name="razon social" dataDxfId="54">
      <calculatedColumnFormula>B38</calculatedColumnFormula>
      <xmlColumnPr mapId="64" xpath="/ns7:ManifestacionInteres_UT6/ns7:DatosOferente/ns7:DO_Razon_Social" xmlDataType="string"/>
    </tableColumn>
    <tableColumn id="3" uniqueName="ns7:DO_UT_NIT" name="UT_nit" dataDxfId="53">
      <xmlColumnPr mapId="64" xpath="/ns7:ManifestacionInteres_UT6/ns7:DatosOferente/ns7:DO_UT_NIT" xmlDataType="string"/>
    </tableColumn>
    <tableColumn id="4" uniqueName="ns7:DO_UT_Razon_Social" name="ut_razonsocial" dataDxfId="52">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1" dataDxfId="50">
  <tableColumns count="3">
    <tableColumn id="1" uniqueName="ns1:TalentoHumano_cumple" name=" " dataDxfId="49"/>
    <tableColumn id="2" uniqueName="ns1:Infraestructura_Cumple" name=" 2" dataDxfId="48"/>
    <tableColumn id="3" uniqueName="ns7:D_Certificado" name="discapacidad" dataDxfId="47">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6" dataDxfId="45">
  <autoFilter ref="Q178:T179"/>
  <tableColumns count="4">
    <tableColumn id="1" uniqueName="ns7:TRA_Fecha_Pesronaria_juridica" name="fecha" dataDxfId="44">
      <calculatedColumnFormula>C180</calculatedColumnFormula>
      <xmlColumnPr mapId="64" xpath="/ns7:ManifestacionInteres_UT6/ns7:Trayectoria/ns7:TRA_Fecha_Pesronaria_juridica" xmlDataType="string"/>
    </tableColumn>
    <tableColumn id="2" uniqueName="ns7:TRA_resolucion" name="resolucion" dataDxfId="43">
      <calculatedColumnFormula>E180</calculatedColumnFormula>
      <xmlColumnPr mapId="64" xpath="/ns7:ManifestacionInteres_UT6/ns7:Trayectoria/ns7:TRA_resolucion" xmlDataType="string"/>
    </tableColumn>
    <tableColumn id="3" uniqueName="ns7:TRA_Representante_legal" name="representate" dataDxfId="42">
      <calculatedColumnFormula>H180</calculatedColumnFormula>
      <xmlColumnPr mapId="64" xpath="/ns7:ManifestacionInteres_UT6/ns7:Trayectoria/ns7:TRA_Representante_legal" xmlDataType="string"/>
    </tableColumn>
    <tableColumn id="4" uniqueName="ns7:TRA_Fecha_inicio_contrato_antiguo_SNBF" name="fecha2" dataDxfId="41">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0" dataDxfId="39">
  <autoFilter ref="Q196:U197"/>
  <tableColumns count="5">
    <tableColumn id="1" uniqueName="ns7:ACP_Representante_legal" name="Nombre  Representante legal " dataDxfId="38">
      <calculatedColumnFormula>C199</calculatedColumnFormula>
      <xmlColumnPr mapId="64" xpath="/ns7:ManifestacionInteres_UT6/ns7:Aceptacion/ns7:ACP_Representante_legal" xmlDataType="string"/>
    </tableColumn>
    <tableColumn id="2" uniqueName="ns7:ACP_direccion_comercial" name="drirecioncomercial" dataDxfId="37">
      <calculatedColumnFormula>H198</calculatedColumnFormula>
      <xmlColumnPr mapId="64" xpath="/ns7:ManifestacionInteres_UT6/ns7:Aceptacion/ns7:ACP_direccion_comercial" xmlDataType="string"/>
    </tableColumn>
    <tableColumn id="3" uniqueName="ns7:ACP_telefono" name="telefono" dataDxfId="36">
      <calculatedColumnFormula>H199</calculatedColumnFormula>
      <xmlColumnPr mapId="64" xpath="/ns7:ManifestacionInteres_UT6/ns7:Aceptacion/ns7:ACP_telefono" xmlDataType="string"/>
    </tableColumn>
    <tableColumn id="4" uniqueName="ns7:ACP_domicilio_legal" name="domicilio" dataDxfId="35">
      <calculatedColumnFormula>K198</calculatedColumnFormula>
      <xmlColumnPr mapId="64" xpath="/ns7:ManifestacionInteres_UT6/ns7:Aceptacion/ns7:ACP_domicilio_legal" xmlDataType="string"/>
    </tableColumn>
    <tableColumn id="5" uniqueName="ns7:ACP_correo_electronico" name="correo" dataDxfId="34">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3" dataDxfId="32">
  <autoFilter ref="U153:U154"/>
  <tableColumns count="1">
    <tableColumn id="1" uniqueName="ns7:TalentoHumano_cumple" name="talento humano" dataDxfId="31">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0" dataDxfId="29">
  <autoFilter ref="Q154:Q155"/>
  <tableColumns count="1">
    <tableColumn id="1" uniqueName="ns7:Infraestructura_Cumple" name="INFRAESTRUCTURA" dataDxfId="28">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7" dataDxfId="26">
  <autoFilter ref="Q163:Z164"/>
  <tableColumns count="10">
    <tableColumn id="1" uniqueName="ns7:CON_dotacion" name="dotacion" dataDxfId="25">
      <calculatedColumnFormula>F166</calculatedColumnFormula>
      <xmlColumnPr mapId="64" xpath="/ns7:ManifestacionInteres_UT6/ns7:Contrapartida/ns7:CON_dotacion" xmlDataType="string"/>
    </tableColumn>
    <tableColumn id="2" uniqueName="ns7:CON_talento_humano" name="talento humano" dataDxfId="24">
      <calculatedColumnFormula>F167</calculatedColumnFormula>
      <xmlColumnPr mapId="64" xpath="/ns7:ManifestacionInteres_UT6/ns7:Contrapartida/ns7:CON_talento_humano" xmlDataType="string"/>
    </tableColumn>
    <tableColumn id="3" uniqueName="ns7:CON_equipos_medicion" name="equipos" dataDxfId="23">
      <calculatedColumnFormula>F168</calculatedColumnFormula>
      <xmlColumnPr mapId="64" xpath="/ns7:ManifestacionInteres_UT6/ns7:Contrapartida/ns7:CON_equipos_medicion" xmlDataType="string"/>
    </tableColumn>
    <tableColumn id="4" uniqueName="ns7:CON_bienes_y_servicios" name="bienes" dataDxfId="22">
      <calculatedColumnFormula>F169</calculatedColumnFormula>
      <xmlColumnPr mapId="64" xpath="/ns7:ManifestacionInteres_UT6/ns7:Contrapartida/ns7:CON_bienes_y_servicios" xmlDataType="string"/>
    </tableColumn>
    <tableColumn id="5" uniqueName="ns7:CON_total_contrapartida" name="total" dataDxfId="21">
      <calculatedColumnFormula>C172</calculatedColumnFormula>
      <xmlColumnPr mapId="64" xpath="/ns7:ManifestacionInteres_UT6/ns7:Contrapartida/ns7:CON_total_contrapartida" xmlDataType="string"/>
    </tableColumn>
    <tableColumn id="6" uniqueName="ns7:CON_Es_igual_a" name="igual" dataDxfId="20">
      <calculatedColumnFormula>E172</calculatedColumnFormula>
      <xmlColumnPr mapId="64" xpath="/ns7:ManifestacionInteres_UT6/ns7:Contrapartida/ns7:CON_Es_igual_a" xmlDataType="string"/>
    </tableColumn>
    <tableColumn id="7" uniqueName="7" name="dotacion Total" dataDxfId="19">
      <calculatedColumnFormula>G166</calculatedColumnFormula>
    </tableColumn>
    <tableColumn id="8" uniqueName="8" name="talento humano2" dataDxfId="18">
      <calculatedColumnFormula>G167</calculatedColumnFormula>
    </tableColumn>
    <tableColumn id="9" uniqueName="9" name="equipos total" dataDxfId="17">
      <calculatedColumnFormula>G168</calculatedColumnFormula>
    </tableColumn>
    <tableColumn id="10" uniqueName="10" name="bienes total" dataDxfId="16">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5" dataDxfId="14">
  <autoFilter ref="Q166:AB167"/>
  <tableColumns count="12">
    <tableColumn id="1" uniqueName="ns7:VTA_Control_social" name="control" dataDxfId="13">
      <calculatedColumnFormula>M166</calculatedColumnFormula>
      <xmlColumnPr mapId="64" xpath="/ns7:ManifestacionInteres_UT6/ns7:ValoresTecnicosAgregaos/ns7:VTA_Control_social" xmlDataType="string"/>
    </tableColumn>
    <tableColumn id="2" uniqueName="ns7:VTA_Logisitica" name="logistica" dataDxfId="12">
      <calculatedColumnFormula>M167</calculatedColumnFormula>
      <xmlColumnPr mapId="64" xpath="/ns7:ManifestacionInteres_UT6/ns7:ValoresTecnicosAgregaos/ns7:VTA_Logisitica" xmlDataType="string"/>
    </tableColumn>
    <tableColumn id="3" uniqueName="ns7:VTA_kit_control_social" name="kit" dataDxfId="11">
      <calculatedColumnFormula>M168</calculatedColumnFormula>
      <xmlColumnPr mapId="64" xpath="/ns7:ManifestacionInteres_UT6/ns7:ValoresTecnicosAgregaos/ns7:VTA_kit_control_social" xmlDataType="string"/>
    </tableColumn>
    <tableColumn id="4" uniqueName="ns7:VTA_plan_comunicacion" name="plan" dataDxfId="10">
      <calculatedColumnFormula>M169</calculatedColumnFormula>
      <xmlColumnPr mapId="64" xpath="/ns7:ManifestacionInteres_UT6/ns7:ValoresTecnicosAgregaos/ns7:VTA_plan_comunicacion" xmlDataType="string"/>
    </tableColumn>
    <tableColumn id="5" uniqueName="ns7:VTA_Valor_agregado" name="valor agregado" dataDxfId="9">
      <calculatedColumnFormula>M170</calculatedColumnFormula>
      <xmlColumnPr mapId="64" xpath="/ns7:ManifestacionInteres_UT6/ns7:ValoresTecnicosAgregaos/ns7:VTA_Valor_agregado" xmlDataType="string"/>
    </tableColumn>
    <tableColumn id="6" uniqueName="ns7:VTA_total_vta" name="total" dataDxfId="8">
      <calculatedColumnFormula>J172</calculatedColumnFormula>
      <xmlColumnPr mapId="64" xpath="/ns7:ManifestacionInteres_UT6/ns7:ValoresTecnicosAgregaos/ns7:VTA_total_vta" xmlDataType="string"/>
    </tableColumn>
    <tableColumn id="7" uniqueName="ns7:VTA_Es_igual_a" name="igual" dataDxfId="7">
      <calculatedColumnFormula>M172</calculatedColumnFormula>
      <xmlColumnPr mapId="64" xpath="/ns7:ManifestacionInteres_UT6/ns7:ValoresTecnicosAgregaos/ns7:VTA_Es_igual_a" xmlDataType="string"/>
    </tableColumn>
    <tableColumn id="8" uniqueName="ns7:VTA_Control_social_total" name="control Total" dataDxfId="6">
      <calculatedColumnFormula>N166</calculatedColumnFormula>
      <xmlColumnPr mapId="64" xpath="/ns7:ManifestacionInteres_UT6/ns7:ValoresTecnicosAgregaos/ns7:VTA_Control_social_total" xmlDataType="string"/>
    </tableColumn>
    <tableColumn id="9" uniqueName="ns7:VTA_Logisitica_total" name="logistica total" dataDxfId="5">
      <calculatedColumnFormula>N167</calculatedColumnFormula>
      <xmlColumnPr mapId="64" xpath="/ns7:ManifestacionInteres_UT6/ns7:ValoresTecnicosAgregaos/ns7:VTA_Logisitica_total" xmlDataType="string"/>
    </tableColumn>
    <tableColumn id="10" uniqueName="ns7:VTA_kit_control_social_total" name="kit total" dataDxfId="4">
      <calculatedColumnFormula>N168</calculatedColumnFormula>
      <xmlColumnPr mapId="64" xpath="/ns7:ManifestacionInteres_UT6/ns7:ValoresTecnicosAgregaos/ns7:VTA_kit_control_social_total" xmlDataType="string"/>
    </tableColumn>
    <tableColumn id="11" uniqueName="ns7:VTA_plan_comunicacion_total" name="plan total" dataDxfId="3">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2">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2"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1" t="s">
        <v>2651</v>
      </c>
      <c r="B6" s="212"/>
      <c r="C6" s="212"/>
      <c r="D6" s="212"/>
      <c r="E6" s="212"/>
      <c r="F6" s="212"/>
      <c r="G6" s="212"/>
      <c r="H6" s="212"/>
      <c r="I6" s="212"/>
      <c r="J6" s="212"/>
      <c r="K6" s="212"/>
      <c r="L6" s="212"/>
      <c r="M6" s="212"/>
      <c r="N6" s="212"/>
      <c r="O6" s="216"/>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1"/>
      <c r="F8" s="221"/>
      <c r="G8" s="221"/>
      <c r="H8" s="220"/>
      <c r="I8" s="220"/>
      <c r="J8" s="54"/>
      <c r="K8" s="56"/>
      <c r="L8" s="41"/>
      <c r="M8" s="41"/>
      <c r="N8" s="41"/>
      <c r="O8" s="48"/>
    </row>
    <row r="9" spans="1:20" ht="30.75" customHeight="1" x14ac:dyDescent="0.3">
      <c r="A9" s="47"/>
      <c r="B9" s="55"/>
      <c r="C9" s="53"/>
      <c r="D9" s="53"/>
      <c r="E9" s="221"/>
      <c r="F9" s="221"/>
      <c r="G9" s="221"/>
      <c r="H9" s="220"/>
      <c r="I9" s="220"/>
      <c r="J9" s="54"/>
      <c r="K9" s="56"/>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2743</v>
      </c>
      <c r="D15" s="38"/>
      <c r="E15" s="38"/>
      <c r="F15" s="5"/>
      <c r="G15" s="35" t="s">
        <v>1174</v>
      </c>
      <c r="H15" s="81" t="s">
        <v>223</v>
      </c>
      <c r="I15" s="35" t="s">
        <v>2637</v>
      </c>
      <c r="J15" s="81" t="s">
        <v>2639</v>
      </c>
      <c r="L15" s="210" t="s">
        <v>10</v>
      </c>
      <c r="M15" s="210"/>
      <c r="N15" s="85" t="str">
        <f>+IF(J15="Plural","Ingrese %","N/A")</f>
        <v>N/A</v>
      </c>
      <c r="O15" s="8"/>
      <c r="Q15" s="58" t="str">
        <f>C15</f>
        <v>2021-23-10000769</v>
      </c>
      <c r="R15" s="58" t="str">
        <f>H15</f>
        <v>CÓRDOBA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1" t="s">
        <v>23</v>
      </c>
      <c r="B17" s="212"/>
      <c r="C17" s="212"/>
      <c r="D17" s="212"/>
      <c r="E17" s="212"/>
      <c r="F17" s="212"/>
      <c r="G17" s="212"/>
      <c r="H17" s="211" t="s">
        <v>14</v>
      </c>
      <c r="I17" s="212"/>
      <c r="J17" s="212"/>
      <c r="K17" s="212"/>
      <c r="L17" s="212"/>
      <c r="M17" s="212"/>
      <c r="N17" s="212"/>
      <c r="O17" s="216"/>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5"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5"/>
      <c r="I20" s="82" t="s">
        <v>223</v>
      </c>
      <c r="J20" s="82" t="s">
        <v>516</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t="s">
        <v>223</v>
      </c>
      <c r="J21" s="82" t="s">
        <v>516</v>
      </c>
      <c r="K21" s="83" t="s">
        <v>2742</v>
      </c>
      <c r="L21" s="84">
        <v>44197</v>
      </c>
      <c r="M21" s="84">
        <v>44561</v>
      </c>
      <c r="N21" s="138">
        <f t="shared" ref="N21:N35" si="0">+(M21-L21)/30</f>
        <v>12.133333333333333</v>
      </c>
      <c r="O21" s="8"/>
    </row>
    <row r="22" spans="1:18" ht="30" customHeight="1" outlineLevel="1" x14ac:dyDescent="0.3">
      <c r="A22" s="9"/>
      <c r="B22" s="102"/>
      <c r="C22" s="5"/>
      <c r="D22" s="5"/>
      <c r="E22" s="5"/>
      <c r="F22" s="5"/>
      <c r="G22" s="5"/>
      <c r="H22" s="101"/>
      <c r="I22" s="82" t="s">
        <v>223</v>
      </c>
      <c r="J22" s="82" t="s">
        <v>518</v>
      </c>
      <c r="K22" s="83" t="s">
        <v>2742</v>
      </c>
      <c r="L22" s="84">
        <v>44197</v>
      </c>
      <c r="M22" s="84">
        <v>44561</v>
      </c>
      <c r="N22" s="140">
        <f t="shared" ref="N22:N33" si="1">+(M22-L22)/30</f>
        <v>12.133333333333333</v>
      </c>
      <c r="O22" s="8"/>
    </row>
    <row r="23" spans="1:18" ht="30" customHeight="1" outlineLevel="1" x14ac:dyDescent="0.3">
      <c r="A23" s="9"/>
      <c r="B23" s="193"/>
      <c r="C23" s="22"/>
      <c r="D23" s="22"/>
      <c r="E23" s="22"/>
      <c r="F23" s="5"/>
      <c r="G23" s="5"/>
      <c r="H23" s="101"/>
      <c r="I23" s="82" t="s">
        <v>223</v>
      </c>
      <c r="J23" s="82" t="s">
        <v>518</v>
      </c>
      <c r="K23" s="83" t="s">
        <v>2742</v>
      </c>
      <c r="L23" s="84">
        <v>44197</v>
      </c>
      <c r="M23" s="84">
        <v>44561</v>
      </c>
      <c r="N23" s="140">
        <f t="shared" si="1"/>
        <v>12.133333333333333</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3" t="s">
        <v>3</v>
      </c>
      <c r="C37" s="213"/>
      <c r="D37" s="213"/>
      <c r="E37" s="213"/>
      <c r="F37" s="213"/>
      <c r="G37" s="5"/>
      <c r="H37" s="217" t="s">
        <v>4</v>
      </c>
      <c r="I37" s="218"/>
      <c r="J37" s="218"/>
      <c r="K37" s="218"/>
      <c r="L37" s="218"/>
      <c r="M37" s="218"/>
      <c r="N37" s="218"/>
      <c r="O37" s="219"/>
    </row>
    <row r="38" spans="1:16" ht="21" customHeight="1" x14ac:dyDescent="0.3">
      <c r="A38" s="9"/>
      <c r="B38" s="214" t="s">
        <v>2721</v>
      </c>
      <c r="C38" s="214"/>
      <c r="D38" s="214"/>
      <c r="E38" s="214"/>
      <c r="F38" s="214"/>
      <c r="G38" s="5"/>
      <c r="H38" s="222" t="s">
        <v>2741</v>
      </c>
      <c r="I38" s="223"/>
      <c r="J38" s="223"/>
      <c r="K38" s="223"/>
      <c r="L38" s="223"/>
      <c r="M38" s="223"/>
      <c r="N38" s="223"/>
      <c r="O38" s="224"/>
    </row>
    <row r="39" spans="1:16" ht="21" customHeight="1" x14ac:dyDescent="0.3">
      <c r="A39" s="9"/>
      <c r="B39" s="214"/>
      <c r="C39" s="214"/>
      <c r="D39" s="214"/>
      <c r="E39" s="214"/>
      <c r="F39" s="214"/>
      <c r="G39" s="5"/>
      <c r="H39" s="222"/>
      <c r="I39" s="223"/>
      <c r="J39" s="223"/>
      <c r="K39" s="223"/>
      <c r="L39" s="223"/>
      <c r="M39" s="223"/>
      <c r="N39" s="223"/>
      <c r="O39" s="224"/>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1" t="s">
        <v>5</v>
      </c>
      <c r="B42" s="212"/>
      <c r="C42" s="212"/>
      <c r="D42" s="212"/>
      <c r="E42" s="212"/>
      <c r="F42" s="212"/>
      <c r="G42" s="212"/>
      <c r="H42" s="212"/>
      <c r="I42" s="212"/>
      <c r="J42" s="212"/>
      <c r="K42" s="212"/>
      <c r="L42" s="212"/>
      <c r="M42" s="212"/>
      <c r="N42" s="212"/>
      <c r="O42" s="216"/>
      <c r="P42" s="119"/>
    </row>
    <row r="43" spans="1:16" ht="8.25" customHeight="1" thickBot="1" x14ac:dyDescent="0.35"/>
    <row r="44" spans="1:16" s="19" customFormat="1" ht="31.5" customHeight="1" thickBot="1" x14ac:dyDescent="0.35">
      <c r="A44" s="226" t="s">
        <v>6</v>
      </c>
      <c r="B44" s="227"/>
      <c r="C44" s="227"/>
      <c r="D44" s="227"/>
      <c r="E44" s="227"/>
      <c r="F44" s="227"/>
      <c r="G44" s="227"/>
      <c r="H44" s="227"/>
      <c r="I44" s="227"/>
      <c r="J44" s="227"/>
      <c r="K44" s="227"/>
      <c r="L44" s="227"/>
      <c r="M44" s="227"/>
      <c r="N44" s="227"/>
      <c r="O44" s="228"/>
      <c r="P44" s="1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6" t="s">
        <v>2646</v>
      </c>
      <c r="B96" s="227"/>
      <c r="C96" s="227"/>
      <c r="D96" s="227"/>
      <c r="E96" s="227"/>
      <c r="F96" s="227"/>
      <c r="G96" s="227"/>
      <c r="H96" s="227"/>
      <c r="I96" s="227"/>
      <c r="J96" s="227"/>
      <c r="K96" s="227"/>
      <c r="L96" s="227"/>
      <c r="M96" s="227"/>
      <c r="N96" s="227"/>
      <c r="O96" s="228"/>
      <c r="P96" s="119"/>
    </row>
    <row r="97" spans="1:16" ht="15" customHeight="1" x14ac:dyDescent="0.3">
      <c r="A97" s="229" t="s">
        <v>2710</v>
      </c>
      <c r="B97" s="230"/>
      <c r="C97" s="230"/>
      <c r="D97" s="230"/>
      <c r="E97" s="230"/>
      <c r="F97" s="230"/>
      <c r="G97" s="230"/>
      <c r="H97" s="230"/>
      <c r="I97" s="230"/>
      <c r="J97" s="230"/>
      <c r="K97" s="230"/>
      <c r="L97" s="230"/>
      <c r="M97" s="230"/>
      <c r="N97" s="230"/>
      <c r="O97" s="231"/>
    </row>
    <row r="98" spans="1:16" x14ac:dyDescent="0.3">
      <c r="A98" s="232"/>
      <c r="B98" s="233"/>
      <c r="C98" s="233"/>
      <c r="D98" s="233"/>
      <c r="E98" s="233"/>
      <c r="F98" s="233"/>
      <c r="G98" s="233"/>
      <c r="H98" s="233"/>
      <c r="I98" s="233"/>
      <c r="J98" s="233"/>
      <c r="K98" s="233"/>
      <c r="L98" s="233"/>
      <c r="M98" s="233"/>
      <c r="N98" s="233"/>
      <c r="O98" s="234"/>
    </row>
    <row r="99" spans="1:16" s="1" customFormat="1" ht="26.25" customHeight="1" x14ac:dyDescent="0.3">
      <c r="I99" s="235" t="s">
        <v>11</v>
      </c>
      <c r="J99" s="236"/>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1" t="s">
        <v>15</v>
      </c>
      <c r="B150" s="212"/>
      <c r="C150" s="212"/>
      <c r="D150" s="212"/>
      <c r="E150" s="216"/>
      <c r="F150" s="212" t="s">
        <v>17</v>
      </c>
      <c r="G150" s="212"/>
      <c r="H150" s="212"/>
      <c r="I150" s="211" t="s">
        <v>18</v>
      </c>
      <c r="J150" s="212"/>
      <c r="K150" s="212"/>
      <c r="L150" s="212"/>
      <c r="M150" s="212"/>
      <c r="N150" s="212"/>
      <c r="O150" s="216"/>
      <c r="P150" s="119"/>
    </row>
    <row r="151" spans="1:21" ht="51.75" customHeight="1" x14ac:dyDescent="0.3">
      <c r="A151" s="243" t="s">
        <v>2717</v>
      </c>
      <c r="B151" s="244"/>
      <c r="C151" s="244"/>
      <c r="D151" s="244"/>
      <c r="E151" s="245"/>
      <c r="F151" s="246" t="s">
        <v>2718</v>
      </c>
      <c r="G151" s="246"/>
      <c r="H151" s="246"/>
      <c r="I151" s="243" t="s">
        <v>2643</v>
      </c>
      <c r="J151" s="244"/>
      <c r="K151" s="244"/>
      <c r="L151" s="244"/>
      <c r="M151" s="244"/>
      <c r="N151" s="244"/>
      <c r="O151" s="245"/>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3" t="s">
        <v>2626</v>
      </c>
      <c r="C153" s="213"/>
      <c r="D153" s="213"/>
      <c r="E153" s="8"/>
      <c r="F153" s="5"/>
      <c r="G153" s="247" t="s">
        <v>2626</v>
      </c>
      <c r="H153" s="247"/>
      <c r="I153" s="248" t="s">
        <v>1167</v>
      </c>
      <c r="J153" s="249"/>
      <c r="K153" s="249"/>
      <c r="L153" s="249"/>
      <c r="M153" s="249"/>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0" t="s">
        <v>2656</v>
      </c>
      <c r="J155" s="251"/>
      <c r="K155" s="251"/>
      <c r="L155" s="251"/>
      <c r="M155" s="251"/>
      <c r="N155" s="251"/>
      <c r="O155" s="252"/>
      <c r="Q155" s="4" t="s">
        <v>17</v>
      </c>
      <c r="U155" s="58" t="str">
        <f>D155</f>
        <v>Si</v>
      </c>
    </row>
    <row r="156" spans="1:21" x14ac:dyDescent="0.3">
      <c r="A156" s="9"/>
      <c r="B156" s="253" t="s">
        <v>2712</v>
      </c>
      <c r="C156" s="253"/>
      <c r="D156" s="253"/>
      <c r="E156" s="8"/>
      <c r="F156" s="5"/>
      <c r="H156" s="130" t="s">
        <v>2711</v>
      </c>
      <c r="I156" s="250"/>
      <c r="J156" s="251"/>
      <c r="K156" s="251"/>
      <c r="L156" s="251"/>
      <c r="M156" s="251"/>
      <c r="N156" s="251"/>
      <c r="O156" s="252"/>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1" t="s">
        <v>26</v>
      </c>
      <c r="B160" s="212"/>
      <c r="C160" s="212"/>
      <c r="D160" s="212"/>
      <c r="E160" s="212"/>
      <c r="F160" s="212"/>
      <c r="G160" s="212"/>
      <c r="H160" s="212"/>
      <c r="I160" s="212"/>
      <c r="J160" s="212"/>
      <c r="K160" s="212"/>
      <c r="L160" s="212"/>
      <c r="M160" s="212"/>
      <c r="N160" s="212"/>
      <c r="O160" s="216"/>
      <c r="P160" s="119"/>
    </row>
    <row r="161" spans="1:28" ht="15" customHeight="1" x14ac:dyDescent="0.3">
      <c r="A161" s="237" t="s">
        <v>1169</v>
      </c>
      <c r="B161" s="238"/>
      <c r="C161" s="238"/>
      <c r="D161" s="238"/>
      <c r="E161" s="238"/>
      <c r="F161" s="238"/>
      <c r="G161" s="238"/>
      <c r="H161" s="238"/>
      <c r="I161" s="238"/>
      <c r="J161" s="238"/>
      <c r="K161" s="238"/>
      <c r="L161" s="238"/>
      <c r="M161" s="238"/>
      <c r="N161" s="238"/>
      <c r="O161" s="239"/>
    </row>
    <row r="162" spans="1:28" ht="15" thickBot="1" x14ac:dyDescent="0.35">
      <c r="A162" s="240"/>
      <c r="B162" s="241"/>
      <c r="C162" s="241"/>
      <c r="D162" s="241"/>
      <c r="E162" s="241"/>
      <c r="F162" s="241"/>
      <c r="G162" s="241"/>
      <c r="H162" s="241"/>
      <c r="I162" s="241"/>
      <c r="J162" s="241"/>
      <c r="K162" s="241"/>
      <c r="L162" s="241"/>
      <c r="M162" s="241"/>
      <c r="N162" s="241"/>
      <c r="O162" s="242"/>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4" t="s">
        <v>1168</v>
      </c>
      <c r="C164" s="264"/>
      <c r="D164" s="264"/>
      <c r="E164" s="264"/>
      <c r="F164" s="264"/>
      <c r="G164" s="264"/>
      <c r="H164" s="21"/>
      <c r="I164" s="271" t="s">
        <v>1180</v>
      </c>
      <c r="J164" s="272"/>
      <c r="K164" s="272"/>
      <c r="L164" s="272"/>
      <c r="M164" s="272"/>
      <c r="N164" s="273"/>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5" t="s">
        <v>19</v>
      </c>
      <c r="C165" s="266"/>
      <c r="D165" s="267"/>
      <c r="E165" s="271" t="s">
        <v>2628</v>
      </c>
      <c r="F165" s="272"/>
      <c r="G165" s="273"/>
      <c r="H165" s="5"/>
      <c r="I165" s="265" t="s">
        <v>19</v>
      </c>
      <c r="J165" s="266"/>
      <c r="K165" s="267"/>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8"/>
      <c r="C166" s="269"/>
      <c r="D166" s="270"/>
      <c r="E166" s="31" t="s">
        <v>2629</v>
      </c>
      <c r="F166" s="31" t="s">
        <v>2630</v>
      </c>
      <c r="G166" s="31" t="s">
        <v>2631</v>
      </c>
      <c r="H166" s="5"/>
      <c r="I166" s="268"/>
      <c r="J166" s="269"/>
      <c r="K166" s="270"/>
      <c r="L166" s="31" t="s">
        <v>2629</v>
      </c>
      <c r="M166" s="31" t="s">
        <v>2630</v>
      </c>
      <c r="N166" s="31" t="s">
        <v>2631</v>
      </c>
      <c r="O166" s="8"/>
    </row>
    <row r="167" spans="1:28" x14ac:dyDescent="0.3">
      <c r="A167" s="9"/>
      <c r="B167" s="259" t="s">
        <v>1170</v>
      </c>
      <c r="C167" s="259"/>
      <c r="D167" s="259"/>
      <c r="E167" s="25">
        <v>0.02</v>
      </c>
      <c r="F167" s="96">
        <v>0.03</v>
      </c>
      <c r="G167" s="26">
        <f>IF(F167&gt;0,SUM(E167+F167),"")</f>
        <v>0.05</v>
      </c>
      <c r="H167" s="5"/>
      <c r="I167" s="261" t="s">
        <v>1175</v>
      </c>
      <c r="J167" s="262"/>
      <c r="K167" s="263"/>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59" t="s">
        <v>1171</v>
      </c>
      <c r="C168" s="259"/>
      <c r="D168" s="259"/>
      <c r="E168" s="25">
        <v>0.02</v>
      </c>
      <c r="F168" s="96">
        <v>0.03</v>
      </c>
      <c r="G168" s="26">
        <f t="shared" ref="G168:G170" si="10">IF(F168&gt;0,SUM(E168+F168),"")</f>
        <v>0.05</v>
      </c>
      <c r="H168" s="5"/>
      <c r="I168" s="261" t="s">
        <v>1176</v>
      </c>
      <c r="J168" s="262"/>
      <c r="K168" s="263"/>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59" t="s">
        <v>1172</v>
      </c>
      <c r="C169" s="259"/>
      <c r="D169" s="259"/>
      <c r="E169" s="25">
        <v>0.02</v>
      </c>
      <c r="F169" s="96"/>
      <c r="G169" s="26" t="str">
        <f t="shared" si="10"/>
        <v/>
      </c>
      <c r="H169" s="5"/>
      <c r="I169" s="261" t="s">
        <v>1177</v>
      </c>
      <c r="J169" s="262"/>
      <c r="K169" s="263"/>
      <c r="L169" s="25">
        <v>0.02</v>
      </c>
      <c r="M169" s="96"/>
      <c r="N169" s="26" t="str">
        <f t="shared" si="11"/>
        <v/>
      </c>
      <c r="O169" s="8"/>
    </row>
    <row r="170" spans="1:28" x14ac:dyDescent="0.3">
      <c r="A170" s="9"/>
      <c r="B170" s="259" t="s">
        <v>1173</v>
      </c>
      <c r="C170" s="259"/>
      <c r="D170" s="259"/>
      <c r="E170" s="25">
        <v>0.03</v>
      </c>
      <c r="F170" s="96"/>
      <c r="G170" s="26" t="str">
        <f t="shared" si="10"/>
        <v/>
      </c>
      <c r="H170" s="5"/>
      <c r="I170" s="261" t="s">
        <v>1178</v>
      </c>
      <c r="J170" s="262"/>
      <c r="K170" s="263"/>
      <c r="L170" s="25">
        <v>0.02</v>
      </c>
      <c r="M170" s="96"/>
      <c r="N170" s="26" t="str">
        <f t="shared" si="11"/>
        <v/>
      </c>
      <c r="O170" s="8"/>
    </row>
    <row r="171" spans="1:28" x14ac:dyDescent="0.3">
      <c r="A171" s="9"/>
      <c r="B171" s="5"/>
      <c r="C171" s="5"/>
      <c r="D171" s="5"/>
      <c r="E171" s="5"/>
      <c r="F171" s="5"/>
      <c r="G171" s="5"/>
      <c r="H171" s="5"/>
      <c r="I171" s="261" t="s">
        <v>1179</v>
      </c>
      <c r="J171" s="262"/>
      <c r="K171" s="263"/>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0" t="s">
        <v>2641</v>
      </c>
      <c r="L173" s="260"/>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1" t="s">
        <v>20</v>
      </c>
      <c r="B176" s="212"/>
      <c r="C176" s="212"/>
      <c r="D176" s="212"/>
      <c r="E176" s="212"/>
      <c r="F176" s="212"/>
      <c r="G176" s="212"/>
      <c r="H176" s="212"/>
      <c r="I176" s="212"/>
      <c r="J176" s="212"/>
      <c r="K176" s="212"/>
      <c r="L176" s="212"/>
      <c r="M176" s="212"/>
      <c r="N176" s="212"/>
      <c r="O176" s="216"/>
      <c r="P176" s="119"/>
    </row>
    <row r="177" spans="1:20" ht="15" customHeight="1" x14ac:dyDescent="0.3">
      <c r="A177" s="237" t="s">
        <v>21</v>
      </c>
      <c r="B177" s="238"/>
      <c r="C177" s="238"/>
      <c r="D177" s="238"/>
      <c r="E177" s="238"/>
      <c r="F177" s="238"/>
      <c r="G177" s="238"/>
      <c r="H177" s="238"/>
      <c r="I177" s="238"/>
      <c r="J177" s="238"/>
      <c r="K177" s="238"/>
      <c r="L177" s="238"/>
      <c r="M177" s="238"/>
      <c r="N177" s="238"/>
      <c r="O177" s="239"/>
    </row>
    <row r="178" spans="1:20" ht="15" thickBot="1" x14ac:dyDescent="0.35">
      <c r="A178" s="240"/>
      <c r="B178" s="241"/>
      <c r="C178" s="241"/>
      <c r="D178" s="241"/>
      <c r="E178" s="241"/>
      <c r="F178" s="241"/>
      <c r="G178" s="241"/>
      <c r="H178" s="241"/>
      <c r="I178" s="241"/>
      <c r="J178" s="241"/>
      <c r="K178" s="241"/>
      <c r="L178" s="241"/>
      <c r="M178" s="241"/>
      <c r="N178" s="241"/>
      <c r="O178" s="242"/>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8" t="s">
        <v>2649</v>
      </c>
      <c r="C180" s="258"/>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1" t="s">
        <v>32</v>
      </c>
      <c r="B185" s="212"/>
      <c r="C185" s="212"/>
      <c r="D185" s="212"/>
      <c r="E185" s="212"/>
      <c r="F185" s="212"/>
      <c r="G185" s="212"/>
      <c r="H185" s="212"/>
      <c r="I185" s="212"/>
      <c r="J185" s="212"/>
      <c r="K185" s="212"/>
      <c r="L185" s="212"/>
      <c r="M185" s="212"/>
      <c r="N185" s="212"/>
      <c r="O185" s="216"/>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4" t="s">
        <v>2713</v>
      </c>
      <c r="C187" s="254"/>
      <c r="D187" s="254"/>
      <c r="E187" s="254"/>
      <c r="F187" s="254"/>
      <c r="G187" s="254"/>
      <c r="H187" s="254"/>
      <c r="I187" s="254"/>
      <c r="J187" s="254"/>
      <c r="K187" s="254"/>
      <c r="L187" s="254"/>
      <c r="M187" s="254"/>
      <c r="N187" s="254"/>
      <c r="O187" s="8"/>
    </row>
    <row r="188" spans="1:20" x14ac:dyDescent="0.3">
      <c r="A188" s="9"/>
      <c r="B188" s="255"/>
      <c r="C188" s="255"/>
      <c r="D188" s="255"/>
      <c r="E188" s="255"/>
      <c r="F188" s="255"/>
      <c r="G188" s="255"/>
      <c r="H188" s="255"/>
      <c r="I188" s="255"/>
      <c r="J188" s="255"/>
      <c r="K188" s="255"/>
      <c r="L188" s="255"/>
      <c r="M188" s="255"/>
      <c r="N188" s="255"/>
      <c r="O188" s="8"/>
    </row>
    <row r="189" spans="1:20" x14ac:dyDescent="0.3">
      <c r="A189" s="9"/>
      <c r="B189" s="256" t="s">
        <v>2689</v>
      </c>
      <c r="C189" s="257"/>
      <c r="D189" s="257"/>
      <c r="E189" s="257"/>
      <c r="F189" s="257"/>
      <c r="G189" s="257"/>
      <c r="H189" s="257"/>
      <c r="I189" s="257"/>
      <c r="J189" s="257"/>
      <c r="K189" s="257"/>
      <c r="L189" s="257"/>
      <c r="M189" s="257"/>
      <c r="N189" s="257"/>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0" t="s">
        <v>10</v>
      </c>
      <c r="M15" s="21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5" t="s">
        <v>3</v>
      </c>
      <c r="C37" s="275"/>
      <c r="D37" s="275"/>
      <c r="E37" s="275"/>
      <c r="F37" s="275"/>
      <c r="G37" s="5"/>
      <c r="H37" s="217" t="s">
        <v>4</v>
      </c>
      <c r="I37" s="218"/>
      <c r="J37" s="218"/>
      <c r="K37" s="218"/>
      <c r="L37" s="218"/>
      <c r="M37" s="218"/>
      <c r="N37" s="218"/>
      <c r="O37" s="219"/>
    </row>
    <row r="38" spans="1:15" ht="21" customHeight="1" x14ac:dyDescent="0.3">
      <c r="A38" s="9"/>
      <c r="B38" s="276" t="e">
        <f>VLOOKUP(B20,EAS!A2:B1439,2,0)</f>
        <v>#N/A</v>
      </c>
      <c r="C38" s="276"/>
      <c r="D38" s="276"/>
      <c r="E38" s="276"/>
      <c r="F38" s="276"/>
      <c r="G38" s="5"/>
      <c r="H38" s="277"/>
      <c r="I38" s="278"/>
      <c r="J38" s="278"/>
      <c r="K38" s="278"/>
      <c r="L38" s="278"/>
      <c r="M38" s="278"/>
      <c r="N38" s="278"/>
      <c r="O38" s="279"/>
    </row>
    <row r="39" spans="1:15" ht="21" customHeight="1" x14ac:dyDescent="0.3">
      <c r="A39" s="9"/>
      <c r="B39" s="276"/>
      <c r="C39" s="276"/>
      <c r="D39" s="276"/>
      <c r="E39" s="276"/>
      <c r="F39" s="276"/>
      <c r="G39" s="5"/>
      <c r="H39" s="277"/>
      <c r="I39" s="278"/>
      <c r="J39" s="278"/>
      <c r="K39" s="278"/>
      <c r="L39" s="278"/>
      <c r="M39" s="278"/>
      <c r="N39" s="278"/>
      <c r="O39" s="279"/>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1" t="s">
        <v>5</v>
      </c>
      <c r="B42" s="212"/>
      <c r="C42" s="212"/>
      <c r="D42" s="212"/>
      <c r="E42" s="212"/>
      <c r="F42" s="212"/>
      <c r="G42" s="212"/>
      <c r="H42" s="212"/>
      <c r="I42" s="212"/>
      <c r="J42" s="212"/>
      <c r="K42" s="212"/>
      <c r="L42" s="212"/>
      <c r="M42" s="212"/>
      <c r="N42" s="212"/>
      <c r="O42" s="216"/>
    </row>
    <row r="43" spans="1:15" ht="8.25" customHeight="1" thickBot="1" x14ac:dyDescent="0.35"/>
    <row r="44" spans="1:15" s="119" customFormat="1" ht="31.5" customHeight="1" thickBot="1" x14ac:dyDescent="0.35">
      <c r="A44" s="226" t="s">
        <v>6</v>
      </c>
      <c r="B44" s="227"/>
      <c r="C44" s="227"/>
      <c r="D44" s="227"/>
      <c r="E44" s="227"/>
      <c r="F44" s="227"/>
      <c r="G44" s="227"/>
      <c r="H44" s="227"/>
      <c r="I44" s="227"/>
      <c r="J44" s="227"/>
      <c r="K44" s="227"/>
      <c r="L44" s="227"/>
      <c r="M44" s="227"/>
      <c r="N44" s="227"/>
      <c r="O44" s="228"/>
    </row>
    <row r="45" spans="1:15" ht="15" customHeight="1" x14ac:dyDescent="0.3">
      <c r="A45" s="229" t="s">
        <v>2709</v>
      </c>
      <c r="B45" s="230"/>
      <c r="C45" s="230"/>
      <c r="D45" s="230"/>
      <c r="E45" s="230"/>
      <c r="F45" s="230"/>
      <c r="G45" s="230"/>
      <c r="H45" s="230"/>
      <c r="I45" s="230"/>
      <c r="J45" s="230"/>
      <c r="K45" s="230"/>
      <c r="L45" s="230"/>
      <c r="M45" s="230"/>
      <c r="N45" s="230"/>
      <c r="O45" s="231"/>
    </row>
    <row r="46" spans="1:15" x14ac:dyDescent="0.3">
      <c r="A46" s="232"/>
      <c r="B46" s="233"/>
      <c r="C46" s="233"/>
      <c r="D46" s="233"/>
      <c r="E46" s="233"/>
      <c r="F46" s="233"/>
      <c r="G46" s="233"/>
      <c r="H46" s="233"/>
      <c r="I46" s="233"/>
      <c r="J46" s="233"/>
      <c r="K46" s="233"/>
      <c r="L46" s="233"/>
      <c r="M46" s="233"/>
      <c r="N46" s="233"/>
      <c r="O46" s="234"/>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6" t="s">
        <v>2646</v>
      </c>
      <c r="B96" s="227"/>
      <c r="C96" s="227"/>
      <c r="D96" s="227"/>
      <c r="E96" s="227"/>
      <c r="F96" s="227"/>
      <c r="G96" s="227"/>
      <c r="H96" s="227"/>
      <c r="I96" s="227"/>
      <c r="J96" s="227"/>
      <c r="K96" s="227"/>
      <c r="L96" s="227"/>
      <c r="M96" s="227"/>
      <c r="N96" s="227"/>
      <c r="O96" s="228"/>
    </row>
    <row r="97" spans="1:15" ht="15" customHeight="1" x14ac:dyDescent="0.3">
      <c r="A97" s="229" t="s">
        <v>2710</v>
      </c>
      <c r="B97" s="230"/>
      <c r="C97" s="230"/>
      <c r="D97" s="230"/>
      <c r="E97" s="230"/>
      <c r="F97" s="230"/>
      <c r="G97" s="230"/>
      <c r="H97" s="230"/>
      <c r="I97" s="230"/>
      <c r="J97" s="230"/>
      <c r="K97" s="230"/>
      <c r="L97" s="230"/>
      <c r="M97" s="230"/>
      <c r="N97" s="230"/>
      <c r="O97" s="231"/>
    </row>
    <row r="98" spans="1:15" x14ac:dyDescent="0.3">
      <c r="A98" s="232"/>
      <c r="B98" s="233"/>
      <c r="C98" s="233"/>
      <c r="D98" s="233"/>
      <c r="E98" s="233"/>
      <c r="F98" s="233"/>
      <c r="G98" s="233"/>
      <c r="H98" s="233"/>
      <c r="I98" s="233"/>
      <c r="J98" s="233"/>
      <c r="K98" s="233"/>
      <c r="L98" s="233"/>
      <c r="M98" s="233"/>
      <c r="N98" s="233"/>
      <c r="O98" s="234"/>
    </row>
    <row r="99" spans="1:15" s="120" customFormat="1" ht="26.25" customHeight="1" x14ac:dyDescent="0.3">
      <c r="A99" s="1"/>
      <c r="B99" s="1"/>
      <c r="C99" s="1"/>
      <c r="D99" s="1"/>
      <c r="E99" s="1"/>
      <c r="F99" s="1"/>
      <c r="G99" s="1"/>
      <c r="H99" s="1"/>
      <c r="I99" s="235" t="s">
        <v>11</v>
      </c>
      <c r="J99" s="236"/>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1" t="s">
        <v>15</v>
      </c>
      <c r="B143" s="212"/>
      <c r="C143" s="212"/>
      <c r="D143" s="212"/>
      <c r="E143" s="216"/>
      <c r="F143" s="212" t="s">
        <v>17</v>
      </c>
      <c r="G143" s="212"/>
      <c r="H143" s="212"/>
      <c r="I143" s="211" t="s">
        <v>18</v>
      </c>
      <c r="J143" s="212"/>
      <c r="K143" s="212"/>
      <c r="L143" s="212"/>
      <c r="M143" s="212"/>
      <c r="N143" s="212"/>
      <c r="O143" s="216"/>
    </row>
    <row r="144" spans="1:15" ht="51.75" customHeight="1" x14ac:dyDescent="0.3">
      <c r="A144" s="243" t="s">
        <v>2717</v>
      </c>
      <c r="B144" s="244"/>
      <c r="C144" s="244"/>
      <c r="D144" s="244"/>
      <c r="E144" s="245"/>
      <c r="F144" s="246" t="s">
        <v>2718</v>
      </c>
      <c r="G144" s="246"/>
      <c r="H144" s="246"/>
      <c r="I144" s="243" t="s">
        <v>2643</v>
      </c>
      <c r="J144" s="244"/>
      <c r="K144" s="244"/>
      <c r="L144" s="244"/>
      <c r="M144" s="244"/>
      <c r="N144" s="244"/>
      <c r="O144" s="245"/>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3" t="s">
        <v>2626</v>
      </c>
      <c r="C146" s="213"/>
      <c r="D146" s="213"/>
      <c r="E146" s="8"/>
      <c r="F146" s="5"/>
      <c r="G146" s="247" t="s">
        <v>2626</v>
      </c>
      <c r="H146" s="247"/>
      <c r="I146" s="248" t="s">
        <v>1167</v>
      </c>
      <c r="J146" s="249"/>
      <c r="K146" s="249"/>
      <c r="L146" s="249"/>
      <c r="M146" s="249"/>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0" t="s">
        <v>2656</v>
      </c>
      <c r="J148" s="251"/>
      <c r="K148" s="251"/>
      <c r="L148" s="251"/>
      <c r="M148" s="251"/>
      <c r="N148" s="251"/>
      <c r="O148" s="252"/>
      <c r="Q148" s="118" t="s">
        <v>17</v>
      </c>
      <c r="U148" s="123">
        <f>D148</f>
        <v>0</v>
      </c>
    </row>
    <row r="149" spans="1:28" x14ac:dyDescent="0.3">
      <c r="A149" s="9"/>
      <c r="B149" s="253" t="s">
        <v>2712</v>
      </c>
      <c r="C149" s="253"/>
      <c r="D149" s="253"/>
      <c r="E149" s="8"/>
      <c r="F149" s="5"/>
      <c r="H149" s="130" t="s">
        <v>2711</v>
      </c>
      <c r="I149" s="250"/>
      <c r="J149" s="251"/>
      <c r="K149" s="251"/>
      <c r="L149" s="251"/>
      <c r="M149" s="251"/>
      <c r="N149" s="251"/>
      <c r="O149" s="252"/>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1" t="s">
        <v>26</v>
      </c>
      <c r="B153" s="212"/>
      <c r="C153" s="212"/>
      <c r="D153" s="212"/>
      <c r="E153" s="212"/>
      <c r="F153" s="212"/>
      <c r="G153" s="212"/>
      <c r="H153" s="212"/>
      <c r="I153" s="212"/>
      <c r="J153" s="212"/>
      <c r="K153" s="212"/>
      <c r="L153" s="212"/>
      <c r="M153" s="212"/>
      <c r="N153" s="212"/>
      <c r="O153" s="216"/>
    </row>
    <row r="154" spans="1:28" ht="15" customHeight="1" x14ac:dyDescent="0.3">
      <c r="A154" s="237" t="s">
        <v>1169</v>
      </c>
      <c r="B154" s="238"/>
      <c r="C154" s="238"/>
      <c r="D154" s="238"/>
      <c r="E154" s="238"/>
      <c r="F154" s="238"/>
      <c r="G154" s="238"/>
      <c r="H154" s="238"/>
      <c r="I154" s="238"/>
      <c r="J154" s="238"/>
      <c r="K154" s="238"/>
      <c r="L154" s="238"/>
      <c r="M154" s="238"/>
      <c r="N154" s="238"/>
      <c r="O154" s="239"/>
    </row>
    <row r="155" spans="1:28" ht="15" thickBot="1" x14ac:dyDescent="0.35">
      <c r="A155" s="240"/>
      <c r="B155" s="241"/>
      <c r="C155" s="241"/>
      <c r="D155" s="241"/>
      <c r="E155" s="241"/>
      <c r="F155" s="241"/>
      <c r="G155" s="241"/>
      <c r="H155" s="241"/>
      <c r="I155" s="241"/>
      <c r="J155" s="241"/>
      <c r="K155" s="241"/>
      <c r="L155" s="241"/>
      <c r="M155" s="241"/>
      <c r="N155" s="241"/>
      <c r="O155" s="242"/>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4" t="s">
        <v>1168</v>
      </c>
      <c r="C157" s="264"/>
      <c r="D157" s="264"/>
      <c r="E157" s="264"/>
      <c r="F157" s="264"/>
      <c r="G157" s="264"/>
      <c r="H157" s="21"/>
      <c r="I157" s="271" t="s">
        <v>1180</v>
      </c>
      <c r="J157" s="272"/>
      <c r="K157" s="272"/>
      <c r="L157" s="272"/>
      <c r="M157" s="272"/>
      <c r="N157" s="273"/>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5" t="s">
        <v>19</v>
      </c>
      <c r="C158" s="266"/>
      <c r="D158" s="267"/>
      <c r="E158" s="271" t="s">
        <v>2628</v>
      </c>
      <c r="F158" s="272"/>
      <c r="G158" s="273"/>
      <c r="H158" s="5"/>
      <c r="I158" s="265" t="s">
        <v>19</v>
      </c>
      <c r="J158" s="266"/>
      <c r="K158" s="267"/>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8"/>
      <c r="C159" s="269"/>
      <c r="D159" s="270"/>
      <c r="E159" s="111" t="s">
        <v>2629</v>
      </c>
      <c r="F159" s="111" t="s">
        <v>2630</v>
      </c>
      <c r="G159" s="111" t="s">
        <v>2631</v>
      </c>
      <c r="H159" s="5"/>
      <c r="I159" s="268"/>
      <c r="J159" s="269"/>
      <c r="K159" s="270"/>
      <c r="L159" s="111" t="s">
        <v>2629</v>
      </c>
      <c r="M159" s="111" t="s">
        <v>2630</v>
      </c>
      <c r="N159" s="111" t="s">
        <v>2631</v>
      </c>
      <c r="O159" s="8"/>
    </row>
    <row r="160" spans="1:28" x14ac:dyDescent="0.3">
      <c r="A160" s="9"/>
      <c r="B160" s="259" t="s">
        <v>1170</v>
      </c>
      <c r="C160" s="259"/>
      <c r="D160" s="259"/>
      <c r="E160" s="25">
        <v>0.02</v>
      </c>
      <c r="F160" s="96"/>
      <c r="G160" s="26" t="str">
        <f>IF(F160&gt;0,SUM(E160+F160),"")</f>
        <v/>
      </c>
      <c r="H160" s="5"/>
      <c r="I160" s="261" t="s">
        <v>1175</v>
      </c>
      <c r="J160" s="262"/>
      <c r="K160" s="263"/>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59" t="s">
        <v>1171</v>
      </c>
      <c r="C161" s="259"/>
      <c r="D161" s="259"/>
      <c r="E161" s="25">
        <v>0.02</v>
      </c>
      <c r="F161" s="96"/>
      <c r="G161" s="26" t="str">
        <f t="shared" ref="G161:G163" si="5">IF(F161&gt;0,SUM(E161+F161),"")</f>
        <v/>
      </c>
      <c r="H161" s="5"/>
      <c r="I161" s="261" t="s">
        <v>1176</v>
      </c>
      <c r="J161" s="262"/>
      <c r="K161" s="263"/>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59" t="s">
        <v>1172</v>
      </c>
      <c r="C162" s="259"/>
      <c r="D162" s="259"/>
      <c r="E162" s="25">
        <v>0.02</v>
      </c>
      <c r="F162" s="96"/>
      <c r="G162" s="26" t="str">
        <f t="shared" si="5"/>
        <v/>
      </c>
      <c r="H162" s="5"/>
      <c r="I162" s="261" t="s">
        <v>1177</v>
      </c>
      <c r="J162" s="262"/>
      <c r="K162" s="263"/>
      <c r="L162" s="25">
        <v>0.02</v>
      </c>
      <c r="M162" s="96"/>
      <c r="N162" s="26" t="str">
        <f t="shared" si="6"/>
        <v/>
      </c>
      <c r="O162" s="8"/>
    </row>
    <row r="163" spans="1:28" x14ac:dyDescent="0.3">
      <c r="A163" s="9"/>
      <c r="B163" s="259" t="s">
        <v>1173</v>
      </c>
      <c r="C163" s="259"/>
      <c r="D163" s="259"/>
      <c r="E163" s="25">
        <v>0.03</v>
      </c>
      <c r="F163" s="96"/>
      <c r="G163" s="26" t="str">
        <f t="shared" si="5"/>
        <v/>
      </c>
      <c r="H163" s="5"/>
      <c r="I163" s="261" t="s">
        <v>1178</v>
      </c>
      <c r="J163" s="262"/>
      <c r="K163" s="263"/>
      <c r="L163" s="25">
        <v>0.02</v>
      </c>
      <c r="M163" s="96"/>
      <c r="N163" s="26" t="str">
        <f t="shared" si="6"/>
        <v/>
      </c>
      <c r="O163" s="8"/>
    </row>
    <row r="164" spans="1:28" x14ac:dyDescent="0.3">
      <c r="A164" s="9"/>
      <c r="B164" s="5"/>
      <c r="C164" s="5"/>
      <c r="D164" s="5"/>
      <c r="E164" s="5"/>
      <c r="F164" s="5"/>
      <c r="G164" s="5"/>
      <c r="H164" s="5"/>
      <c r="I164" s="261" t="s">
        <v>1179</v>
      </c>
      <c r="J164" s="262"/>
      <c r="K164" s="263"/>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4" t="s">
        <v>2641</v>
      </c>
      <c r="L166" s="274"/>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1" t="s">
        <v>20</v>
      </c>
      <c r="B169" s="212"/>
      <c r="C169" s="212"/>
      <c r="D169" s="212"/>
      <c r="E169" s="212"/>
      <c r="F169" s="212"/>
      <c r="G169" s="212"/>
      <c r="H169" s="212"/>
      <c r="I169" s="212"/>
      <c r="J169" s="212"/>
      <c r="K169" s="212"/>
      <c r="L169" s="212"/>
      <c r="M169" s="212"/>
      <c r="N169" s="212"/>
      <c r="O169" s="216"/>
    </row>
    <row r="170" spans="1:28" ht="15" customHeight="1" x14ac:dyDescent="0.3">
      <c r="A170" s="237" t="s">
        <v>21</v>
      </c>
      <c r="B170" s="238"/>
      <c r="C170" s="238"/>
      <c r="D170" s="238"/>
      <c r="E170" s="238"/>
      <c r="F170" s="238"/>
      <c r="G170" s="238"/>
      <c r="H170" s="238"/>
      <c r="I170" s="238"/>
      <c r="J170" s="238"/>
      <c r="K170" s="238"/>
      <c r="L170" s="238"/>
      <c r="M170" s="238"/>
      <c r="N170" s="238"/>
      <c r="O170" s="239"/>
    </row>
    <row r="171" spans="1:28" ht="15" thickBot="1" x14ac:dyDescent="0.35">
      <c r="A171" s="240"/>
      <c r="B171" s="241"/>
      <c r="C171" s="241"/>
      <c r="D171" s="241"/>
      <c r="E171" s="241"/>
      <c r="F171" s="241"/>
      <c r="G171" s="241"/>
      <c r="H171" s="241"/>
      <c r="I171" s="241"/>
      <c r="J171" s="241"/>
      <c r="K171" s="241"/>
      <c r="L171" s="241"/>
      <c r="M171" s="241"/>
      <c r="N171" s="241"/>
      <c r="O171" s="242"/>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8" t="s">
        <v>2649</v>
      </c>
      <c r="C173" s="258"/>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1" t="s">
        <v>32</v>
      </c>
      <c r="B178" s="212"/>
      <c r="C178" s="212"/>
      <c r="D178" s="212"/>
      <c r="E178" s="212"/>
      <c r="F178" s="212"/>
      <c r="G178" s="212"/>
      <c r="H178" s="212"/>
      <c r="I178" s="212"/>
      <c r="J178" s="212"/>
      <c r="K178" s="212"/>
      <c r="L178" s="212"/>
      <c r="M178" s="212"/>
      <c r="N178" s="212"/>
      <c r="O178" s="216"/>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4" t="s">
        <v>2688</v>
      </c>
      <c r="C180" s="254"/>
      <c r="D180" s="254"/>
      <c r="E180" s="254"/>
      <c r="F180" s="254"/>
      <c r="G180" s="254"/>
      <c r="H180" s="254"/>
      <c r="I180" s="254"/>
      <c r="J180" s="254"/>
      <c r="K180" s="254"/>
      <c r="L180" s="254"/>
      <c r="M180" s="254"/>
      <c r="N180" s="254"/>
      <c r="O180" s="8"/>
    </row>
    <row r="181" spans="1:21" x14ac:dyDescent="0.3">
      <c r="A181" s="9"/>
      <c r="B181" s="255"/>
      <c r="C181" s="255"/>
      <c r="D181" s="255"/>
      <c r="E181" s="255"/>
      <c r="F181" s="255"/>
      <c r="G181" s="255"/>
      <c r="H181" s="255"/>
      <c r="I181" s="255"/>
      <c r="J181" s="255"/>
      <c r="K181" s="255"/>
      <c r="L181" s="255"/>
      <c r="M181" s="255"/>
      <c r="N181" s="255"/>
      <c r="O181" s="8"/>
    </row>
    <row r="182" spans="1:21" x14ac:dyDescent="0.3">
      <c r="A182" s="9"/>
      <c r="B182" s="256" t="s">
        <v>2689</v>
      </c>
      <c r="C182" s="257"/>
      <c r="D182" s="257"/>
      <c r="E182" s="257"/>
      <c r="F182" s="257"/>
      <c r="G182" s="257"/>
      <c r="H182" s="257"/>
      <c r="I182" s="257"/>
      <c r="J182" s="257"/>
      <c r="K182" s="257"/>
      <c r="L182" s="257"/>
      <c r="M182" s="257"/>
      <c r="N182" s="257"/>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1" t="s">
        <v>5</v>
      </c>
      <c r="B42" s="212"/>
      <c r="C42" s="212"/>
      <c r="D42" s="212"/>
      <c r="E42" s="212"/>
      <c r="F42" s="212"/>
      <c r="G42" s="212"/>
      <c r="H42" s="212"/>
      <c r="I42" s="212"/>
      <c r="J42" s="212"/>
      <c r="K42" s="212"/>
      <c r="L42" s="212"/>
      <c r="M42" s="212"/>
      <c r="N42" s="212"/>
      <c r="O42" s="216"/>
      <c r="P42" s="19"/>
    </row>
    <row r="43" spans="1:16" ht="8.25" customHeight="1" thickBot="1" x14ac:dyDescent="0.35"/>
    <row r="44" spans="1:16" s="119" customFormat="1" ht="31.5" customHeight="1" thickBot="1" x14ac:dyDescent="0.35">
      <c r="A44" s="226" t="s">
        <v>6</v>
      </c>
      <c r="B44" s="227"/>
      <c r="C44" s="227"/>
      <c r="D44" s="227"/>
      <c r="E44" s="227"/>
      <c r="F44" s="227"/>
      <c r="G44" s="227"/>
      <c r="H44" s="227"/>
      <c r="I44" s="227"/>
      <c r="J44" s="227"/>
      <c r="K44" s="227"/>
      <c r="L44" s="227"/>
      <c r="M44" s="227"/>
      <c r="N44" s="227"/>
      <c r="O44" s="228"/>
      <c r="P44" s="19"/>
    </row>
    <row r="45" spans="1:16" ht="15" customHeight="1" x14ac:dyDescent="0.3">
      <c r="A45" s="229" t="s">
        <v>2709</v>
      </c>
      <c r="B45" s="230"/>
      <c r="C45" s="230"/>
      <c r="D45" s="230"/>
      <c r="E45" s="230"/>
      <c r="F45" s="230"/>
      <c r="G45" s="230"/>
      <c r="H45" s="230"/>
      <c r="I45" s="230"/>
      <c r="J45" s="230"/>
      <c r="K45" s="230"/>
      <c r="L45" s="230"/>
      <c r="M45" s="230"/>
      <c r="N45" s="230"/>
      <c r="O45" s="231"/>
    </row>
    <row r="46" spans="1:16" x14ac:dyDescent="0.3">
      <c r="A46" s="232"/>
      <c r="B46" s="233"/>
      <c r="C46" s="233"/>
      <c r="D46" s="233"/>
      <c r="E46" s="233"/>
      <c r="F46" s="233"/>
      <c r="G46" s="233"/>
      <c r="H46" s="233"/>
      <c r="I46" s="233"/>
      <c r="J46" s="233"/>
      <c r="K46" s="233"/>
      <c r="L46" s="233"/>
      <c r="M46" s="233"/>
      <c r="N46" s="233"/>
      <c r="O46" s="234"/>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5">IF(F166&gt;0,SUM(E166+F166),"")</f>
        <v/>
      </c>
      <c r="H166" s="141"/>
      <c r="I166" s="295" t="s">
        <v>1176</v>
      </c>
      <c r="J166" s="296"/>
      <c r="K166" s="297"/>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5"/>
        <v/>
      </c>
      <c r="H167" s="141"/>
      <c r="I167" s="295" t="s">
        <v>1177</v>
      </c>
      <c r="J167" s="296"/>
      <c r="K167" s="297"/>
      <c r="L167" s="183">
        <v>0.02</v>
      </c>
      <c r="M167" s="96"/>
      <c r="N167" s="184" t="str">
        <f t="shared" si="6"/>
        <v/>
      </c>
      <c r="O167" s="143"/>
    </row>
    <row r="168" spans="1:28" x14ac:dyDescent="0.3">
      <c r="A168" s="173"/>
      <c r="B168" s="294" t="s">
        <v>1173</v>
      </c>
      <c r="C168" s="294"/>
      <c r="D168" s="294"/>
      <c r="E168" s="183">
        <v>0.03</v>
      </c>
      <c r="F168" s="96"/>
      <c r="G168" s="184" t="str">
        <f t="shared" si="5"/>
        <v/>
      </c>
      <c r="H168" s="141"/>
      <c r="I168" s="295" t="s">
        <v>1178</v>
      </c>
      <c r="J168" s="296"/>
      <c r="K168" s="297"/>
      <c r="L168" s="183">
        <v>0.02</v>
      </c>
      <c r="M168" s="96"/>
      <c r="N168" s="184" t="str">
        <f t="shared" si="6"/>
        <v/>
      </c>
      <c r="O168" s="143"/>
    </row>
    <row r="169" spans="1:28" x14ac:dyDescent="0.3">
      <c r="A169" s="173"/>
      <c r="B169" s="141"/>
      <c r="C169" s="141"/>
      <c r="D169" s="141"/>
      <c r="E169" s="141"/>
      <c r="F169" s="141"/>
      <c r="G169" s="141"/>
      <c r="H169" s="141"/>
      <c r="I169" s="295" t="s">
        <v>1179</v>
      </c>
      <c r="J169" s="296"/>
      <c r="K169" s="297"/>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1" t="s">
        <v>15</v>
      </c>
      <c r="B148" s="282"/>
      <c r="C148" s="282"/>
      <c r="D148" s="282"/>
      <c r="E148" s="283"/>
      <c r="F148" s="282" t="s">
        <v>17</v>
      </c>
      <c r="G148" s="282"/>
      <c r="H148" s="282"/>
      <c r="I148" s="281" t="s">
        <v>18</v>
      </c>
      <c r="J148" s="282"/>
      <c r="K148" s="282"/>
      <c r="L148" s="282"/>
      <c r="M148" s="282"/>
      <c r="N148" s="282"/>
      <c r="O148" s="283"/>
      <c r="P148" s="19"/>
    </row>
    <row r="149" spans="1:21" ht="51.75" customHeight="1" x14ac:dyDescent="0.3">
      <c r="A149" s="243" t="s">
        <v>2717</v>
      </c>
      <c r="B149" s="244"/>
      <c r="C149" s="244"/>
      <c r="D149" s="244"/>
      <c r="E149" s="245"/>
      <c r="F149" s="246" t="s">
        <v>2718</v>
      </c>
      <c r="G149" s="246"/>
      <c r="H149" s="246"/>
      <c r="I149" s="316" t="s">
        <v>2643</v>
      </c>
      <c r="J149" s="317"/>
      <c r="K149" s="317"/>
      <c r="L149" s="317"/>
      <c r="M149" s="317"/>
      <c r="N149" s="317"/>
      <c r="O149" s="318"/>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19" t="s">
        <v>2626</v>
      </c>
      <c r="C151" s="319"/>
      <c r="D151" s="319"/>
      <c r="E151" s="143"/>
      <c r="F151" s="141"/>
      <c r="G151" s="320" t="s">
        <v>2626</v>
      </c>
      <c r="H151" s="320"/>
      <c r="I151" s="321" t="s">
        <v>1167</v>
      </c>
      <c r="J151" s="322"/>
      <c r="K151" s="322"/>
      <c r="L151" s="322"/>
      <c r="M151" s="322"/>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3" t="s">
        <v>2656</v>
      </c>
      <c r="J153" s="324"/>
      <c r="K153" s="324"/>
      <c r="L153" s="324"/>
      <c r="M153" s="324"/>
      <c r="N153" s="324"/>
      <c r="O153" s="325"/>
      <c r="Q153" s="118" t="s">
        <v>17</v>
      </c>
      <c r="U153" s="123">
        <f>D153</f>
        <v>0</v>
      </c>
    </row>
    <row r="154" spans="1:21" x14ac:dyDescent="0.3">
      <c r="A154" s="173"/>
      <c r="B154" s="326" t="s">
        <v>2712</v>
      </c>
      <c r="C154" s="326"/>
      <c r="D154" s="326"/>
      <c r="E154" s="143"/>
      <c r="F154" s="141"/>
      <c r="G154" s="149"/>
      <c r="H154" s="175" t="s">
        <v>2711</v>
      </c>
      <c r="I154" s="323"/>
      <c r="J154" s="324"/>
      <c r="K154" s="324"/>
      <c r="L154" s="324"/>
      <c r="M154" s="324"/>
      <c r="N154" s="324"/>
      <c r="O154" s="325"/>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1" t="s">
        <v>26</v>
      </c>
      <c r="B158" s="282"/>
      <c r="C158" s="282"/>
      <c r="D158" s="282"/>
      <c r="E158" s="282"/>
      <c r="F158" s="282"/>
      <c r="G158" s="282"/>
      <c r="H158" s="282"/>
      <c r="I158" s="282"/>
      <c r="J158" s="282"/>
      <c r="K158" s="282"/>
      <c r="L158" s="282"/>
      <c r="M158" s="282"/>
      <c r="N158" s="282"/>
      <c r="O158" s="283"/>
      <c r="P158" s="19"/>
    </row>
    <row r="159" spans="1:21" ht="15" customHeight="1" x14ac:dyDescent="0.3">
      <c r="A159" s="288" t="s">
        <v>1169</v>
      </c>
      <c r="B159" s="289"/>
      <c r="C159" s="289"/>
      <c r="D159" s="289"/>
      <c r="E159" s="289"/>
      <c r="F159" s="289"/>
      <c r="G159" s="289"/>
      <c r="H159" s="289"/>
      <c r="I159" s="289"/>
      <c r="J159" s="289"/>
      <c r="K159" s="289"/>
      <c r="L159" s="289"/>
      <c r="M159" s="289"/>
      <c r="N159" s="289"/>
      <c r="O159" s="290"/>
    </row>
    <row r="160" spans="1:21" ht="15" thickBot="1" x14ac:dyDescent="0.35">
      <c r="A160" s="291"/>
      <c r="B160" s="292"/>
      <c r="C160" s="292"/>
      <c r="D160" s="292"/>
      <c r="E160" s="292"/>
      <c r="F160" s="292"/>
      <c r="G160" s="292"/>
      <c r="H160" s="292"/>
      <c r="I160" s="292"/>
      <c r="J160" s="292"/>
      <c r="K160" s="292"/>
      <c r="L160" s="292"/>
      <c r="M160" s="292"/>
      <c r="N160" s="292"/>
      <c r="O160" s="293"/>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8" t="s">
        <v>1168</v>
      </c>
      <c r="C162" s="298"/>
      <c r="D162" s="298"/>
      <c r="E162" s="298"/>
      <c r="F162" s="298"/>
      <c r="G162" s="298"/>
      <c r="H162" s="181"/>
      <c r="I162" s="299" t="s">
        <v>1180</v>
      </c>
      <c r="J162" s="300"/>
      <c r="K162" s="300"/>
      <c r="L162" s="300"/>
      <c r="M162" s="300"/>
      <c r="N162" s="301"/>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2" t="s">
        <v>19</v>
      </c>
      <c r="C163" s="303"/>
      <c r="D163" s="304"/>
      <c r="E163" s="299" t="s">
        <v>2628</v>
      </c>
      <c r="F163" s="300"/>
      <c r="G163" s="301"/>
      <c r="H163" s="141"/>
      <c r="I163" s="302" t="s">
        <v>19</v>
      </c>
      <c r="J163" s="303"/>
      <c r="K163" s="304"/>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5"/>
      <c r="C164" s="306"/>
      <c r="D164" s="307"/>
      <c r="E164" s="182" t="s">
        <v>2629</v>
      </c>
      <c r="F164" s="182" t="s">
        <v>2630</v>
      </c>
      <c r="G164" s="182" t="s">
        <v>2631</v>
      </c>
      <c r="H164" s="141"/>
      <c r="I164" s="305"/>
      <c r="J164" s="306"/>
      <c r="K164" s="307"/>
      <c r="L164" s="182" t="s">
        <v>2629</v>
      </c>
      <c r="M164" s="182" t="s">
        <v>2630</v>
      </c>
      <c r="N164" s="182" t="s">
        <v>2631</v>
      </c>
      <c r="O164" s="143"/>
    </row>
    <row r="165" spans="1:28" x14ac:dyDescent="0.3">
      <c r="A165" s="173"/>
      <c r="B165" s="294" t="s">
        <v>1170</v>
      </c>
      <c r="C165" s="294"/>
      <c r="D165" s="294"/>
      <c r="E165" s="183">
        <v>0.02</v>
      </c>
      <c r="F165" s="96"/>
      <c r="G165" s="184" t="str">
        <f>IF(F165&gt;0,SUM(E165+F165),"")</f>
        <v/>
      </c>
      <c r="H165" s="141"/>
      <c r="I165" s="295" t="s">
        <v>1175</v>
      </c>
      <c r="J165" s="296"/>
      <c r="K165" s="297"/>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4" t="s">
        <v>1171</v>
      </c>
      <c r="C166" s="294"/>
      <c r="D166" s="294"/>
      <c r="E166" s="183">
        <v>0.02</v>
      </c>
      <c r="F166" s="96"/>
      <c r="G166" s="184" t="str">
        <f t="shared" ref="G166:G168" si="7">IF(F166&gt;0,SUM(E166+F166),"")</f>
        <v/>
      </c>
      <c r="H166" s="141"/>
      <c r="I166" s="295" t="s">
        <v>1176</v>
      </c>
      <c r="J166" s="296"/>
      <c r="K166" s="297"/>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4" t="s">
        <v>1172</v>
      </c>
      <c r="C167" s="294"/>
      <c r="D167" s="294"/>
      <c r="E167" s="183">
        <v>0.02</v>
      </c>
      <c r="F167" s="96"/>
      <c r="G167" s="184" t="str">
        <f t="shared" si="7"/>
        <v/>
      </c>
      <c r="H167" s="141"/>
      <c r="I167" s="295" t="s">
        <v>1177</v>
      </c>
      <c r="J167" s="296"/>
      <c r="K167" s="297"/>
      <c r="L167" s="183">
        <v>0.02</v>
      </c>
      <c r="M167" s="96"/>
      <c r="N167" s="184" t="str">
        <f t="shared" si="8"/>
        <v/>
      </c>
      <c r="O167" s="143"/>
    </row>
    <row r="168" spans="1:28" x14ac:dyDescent="0.3">
      <c r="A168" s="173"/>
      <c r="B168" s="294" t="s">
        <v>1173</v>
      </c>
      <c r="C168" s="294"/>
      <c r="D168" s="294"/>
      <c r="E168" s="183">
        <v>0.03</v>
      </c>
      <c r="F168" s="96"/>
      <c r="G168" s="184" t="str">
        <f t="shared" si="7"/>
        <v/>
      </c>
      <c r="H168" s="141"/>
      <c r="I168" s="295" t="s">
        <v>1178</v>
      </c>
      <c r="J168" s="296"/>
      <c r="K168" s="297"/>
      <c r="L168" s="183">
        <v>0.02</v>
      </c>
      <c r="M168" s="96"/>
      <c r="N168" s="184" t="str">
        <f t="shared" si="8"/>
        <v/>
      </c>
      <c r="O168" s="143"/>
    </row>
    <row r="169" spans="1:28" x14ac:dyDescent="0.3">
      <c r="A169" s="173"/>
      <c r="B169" s="141"/>
      <c r="C169" s="141"/>
      <c r="D169" s="141"/>
      <c r="E169" s="141"/>
      <c r="F169" s="141"/>
      <c r="G169" s="141"/>
      <c r="H169" s="141"/>
      <c r="I169" s="295" t="s">
        <v>1179</v>
      </c>
      <c r="J169" s="296"/>
      <c r="K169" s="297"/>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0" t="s">
        <v>2641</v>
      </c>
      <c r="L171" s="260"/>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1" t="s">
        <v>20</v>
      </c>
      <c r="B174" s="282"/>
      <c r="C174" s="282"/>
      <c r="D174" s="282"/>
      <c r="E174" s="282"/>
      <c r="F174" s="282"/>
      <c r="G174" s="282"/>
      <c r="H174" s="282"/>
      <c r="I174" s="282"/>
      <c r="J174" s="282"/>
      <c r="K174" s="282"/>
      <c r="L174" s="282"/>
      <c r="M174" s="282"/>
      <c r="N174" s="282"/>
      <c r="O174" s="283"/>
      <c r="P174" s="19"/>
    </row>
    <row r="175" spans="1:28" ht="15" customHeight="1" x14ac:dyDescent="0.3">
      <c r="A175" s="288" t="s">
        <v>21</v>
      </c>
      <c r="B175" s="289"/>
      <c r="C175" s="289"/>
      <c r="D175" s="289"/>
      <c r="E175" s="289"/>
      <c r="F175" s="289"/>
      <c r="G175" s="289"/>
      <c r="H175" s="289"/>
      <c r="I175" s="289"/>
      <c r="J175" s="289"/>
      <c r="K175" s="289"/>
      <c r="L175" s="289"/>
      <c r="M175" s="289"/>
      <c r="N175" s="289"/>
      <c r="O175" s="290"/>
    </row>
    <row r="176" spans="1:28" ht="15" thickBot="1" x14ac:dyDescent="0.35">
      <c r="A176" s="291"/>
      <c r="B176" s="292"/>
      <c r="C176" s="292"/>
      <c r="D176" s="292"/>
      <c r="E176" s="292"/>
      <c r="F176" s="292"/>
      <c r="G176" s="292"/>
      <c r="H176" s="292"/>
      <c r="I176" s="292"/>
      <c r="J176" s="292"/>
      <c r="K176" s="292"/>
      <c r="L176" s="292"/>
      <c r="M176" s="292"/>
      <c r="N176" s="292"/>
      <c r="O176" s="293"/>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0" t="s">
        <v>2649</v>
      </c>
      <c r="C178" s="280"/>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1" t="s">
        <v>32</v>
      </c>
      <c r="B183" s="282"/>
      <c r="C183" s="282"/>
      <c r="D183" s="282"/>
      <c r="E183" s="282"/>
      <c r="F183" s="282"/>
      <c r="G183" s="282"/>
      <c r="H183" s="282"/>
      <c r="I183" s="282"/>
      <c r="J183" s="282"/>
      <c r="K183" s="282"/>
      <c r="L183" s="282"/>
      <c r="M183" s="282"/>
      <c r="N183" s="282"/>
      <c r="O183" s="283"/>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4" t="s">
        <v>2688</v>
      </c>
      <c r="C185" s="284"/>
      <c r="D185" s="284"/>
      <c r="E185" s="284"/>
      <c r="F185" s="284"/>
      <c r="G185" s="284"/>
      <c r="H185" s="284"/>
      <c r="I185" s="284"/>
      <c r="J185" s="284"/>
      <c r="K185" s="284"/>
      <c r="L185" s="284"/>
      <c r="M185" s="284"/>
      <c r="N185" s="284"/>
      <c r="O185" s="143"/>
    </row>
    <row r="186" spans="1:20" x14ac:dyDescent="0.3">
      <c r="A186" s="173"/>
      <c r="B186" s="285"/>
      <c r="C186" s="285"/>
      <c r="D186" s="285"/>
      <c r="E186" s="285"/>
      <c r="F186" s="285"/>
      <c r="G186" s="285"/>
      <c r="H186" s="285"/>
      <c r="I186" s="285"/>
      <c r="J186" s="285"/>
      <c r="K186" s="285"/>
      <c r="L186" s="285"/>
      <c r="M186" s="285"/>
      <c r="N186" s="285"/>
      <c r="O186" s="143"/>
    </row>
    <row r="187" spans="1:20" x14ac:dyDescent="0.3">
      <c r="A187" s="173"/>
      <c r="B187" s="286" t="s">
        <v>2689</v>
      </c>
      <c r="C187" s="287"/>
      <c r="D187" s="287"/>
      <c r="E187" s="287"/>
      <c r="F187" s="287"/>
      <c r="G187" s="287"/>
      <c r="H187" s="287"/>
      <c r="I187" s="287"/>
      <c r="J187" s="287"/>
      <c r="K187" s="287"/>
      <c r="L187" s="287"/>
      <c r="M187" s="287"/>
      <c r="N187" s="287"/>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4" t="s">
        <v>2708</v>
      </c>
      <c r="D2" s="205"/>
      <c r="E2" s="205"/>
      <c r="F2" s="205"/>
      <c r="G2" s="205"/>
      <c r="H2" s="205"/>
      <c r="I2" s="205"/>
      <c r="J2" s="205"/>
      <c r="K2" s="205"/>
      <c r="L2" s="215" t="s">
        <v>2653</v>
      </c>
      <c r="M2" s="215"/>
      <c r="N2" s="198" t="s">
        <v>2654</v>
      </c>
      <c r="O2" s="199"/>
    </row>
    <row r="3" spans="1:20" ht="33" customHeight="1" x14ac:dyDescent="0.3">
      <c r="A3" s="9"/>
      <c r="B3" s="8"/>
      <c r="C3" s="206"/>
      <c r="D3" s="207"/>
      <c r="E3" s="207"/>
      <c r="F3" s="207"/>
      <c r="G3" s="207"/>
      <c r="H3" s="207"/>
      <c r="I3" s="207"/>
      <c r="J3" s="207"/>
      <c r="K3" s="207"/>
      <c r="L3" s="200" t="s">
        <v>1</v>
      </c>
      <c r="M3" s="200"/>
      <c r="N3" s="200" t="s">
        <v>2655</v>
      </c>
      <c r="O3" s="201"/>
    </row>
    <row r="4" spans="1:20" ht="24.75" customHeight="1" thickBot="1" x14ac:dyDescent="0.35">
      <c r="A4" s="10"/>
      <c r="B4" s="12"/>
      <c r="C4" s="208"/>
      <c r="D4" s="209"/>
      <c r="E4" s="209"/>
      <c r="F4" s="209"/>
      <c r="G4" s="209"/>
      <c r="H4" s="209"/>
      <c r="I4" s="209"/>
      <c r="J4" s="209"/>
      <c r="K4" s="209"/>
      <c r="L4" s="202" t="s">
        <v>0</v>
      </c>
      <c r="M4" s="202"/>
      <c r="N4" s="202"/>
      <c r="O4" s="203"/>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1" t="s">
        <v>2651</v>
      </c>
      <c r="B6" s="212"/>
      <c r="C6" s="212"/>
      <c r="D6" s="212"/>
      <c r="E6" s="212"/>
      <c r="F6" s="212"/>
      <c r="G6" s="212"/>
      <c r="H6" s="212"/>
      <c r="I6" s="212"/>
      <c r="J6" s="212"/>
      <c r="K6" s="212"/>
      <c r="L6" s="212"/>
      <c r="M6" s="212"/>
      <c r="N6" s="212"/>
      <c r="O6" s="216"/>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1"/>
      <c r="F8" s="221"/>
      <c r="G8" s="221"/>
      <c r="H8" s="220"/>
      <c r="I8" s="220"/>
      <c r="J8" s="54"/>
      <c r="K8" s="105"/>
      <c r="L8" s="41"/>
      <c r="M8" s="41"/>
      <c r="N8" s="41"/>
      <c r="O8" s="48"/>
    </row>
    <row r="9" spans="1:20" ht="30.75" customHeight="1" x14ac:dyDescent="0.3">
      <c r="A9" s="47"/>
      <c r="B9" s="106"/>
      <c r="C9" s="53"/>
      <c r="D9" s="53"/>
      <c r="E9" s="221"/>
      <c r="F9" s="221"/>
      <c r="G9" s="221"/>
      <c r="H9" s="220"/>
      <c r="I9" s="220"/>
      <c r="J9" s="54"/>
      <c r="K9" s="105"/>
      <c r="L9" s="41"/>
      <c r="M9" s="41"/>
      <c r="N9" s="41"/>
      <c r="O9" s="48"/>
    </row>
    <row r="10" spans="1:20" ht="30.75" customHeight="1" x14ac:dyDescent="0.3">
      <c r="A10" s="47"/>
      <c r="B10" s="53"/>
      <c r="C10" s="53"/>
      <c r="D10" s="53"/>
      <c r="E10" s="221"/>
      <c r="F10" s="221"/>
      <c r="G10" s="221"/>
      <c r="H10" s="220"/>
      <c r="I10" s="220"/>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0" t="s">
        <v>10</v>
      </c>
      <c r="M15" s="21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1" t="s">
        <v>23</v>
      </c>
      <c r="B17" s="212"/>
      <c r="C17" s="212"/>
      <c r="D17" s="212"/>
      <c r="E17" s="212"/>
      <c r="F17" s="212"/>
      <c r="G17" s="212"/>
      <c r="H17" s="211" t="s">
        <v>14</v>
      </c>
      <c r="I17" s="212"/>
      <c r="J17" s="212"/>
      <c r="K17" s="212"/>
      <c r="L17" s="212"/>
      <c r="M17" s="212"/>
      <c r="N17" s="212"/>
      <c r="O17" s="216"/>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5"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5"/>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5" t="s">
        <v>3</v>
      </c>
      <c r="C37" s="275"/>
      <c r="D37" s="275"/>
      <c r="E37" s="275"/>
      <c r="F37" s="275"/>
      <c r="G37" s="5"/>
      <c r="H37" s="217" t="s">
        <v>4</v>
      </c>
      <c r="I37" s="218"/>
      <c r="J37" s="218"/>
      <c r="K37" s="218"/>
      <c r="L37" s="218"/>
      <c r="M37" s="218"/>
      <c r="N37" s="218"/>
      <c r="O37" s="219"/>
    </row>
    <row r="38" spans="1:16" ht="21" customHeight="1" x14ac:dyDescent="0.3">
      <c r="A38" s="9"/>
      <c r="B38" s="330" t="e">
        <f>VLOOKUP(B20,EAS!A2:B1439,2,0)</f>
        <v>#N/A</v>
      </c>
      <c r="C38" s="330"/>
      <c r="D38" s="330"/>
      <c r="E38" s="330"/>
      <c r="F38" s="330"/>
      <c r="G38" s="5"/>
      <c r="H38" s="277"/>
      <c r="I38" s="278"/>
      <c r="J38" s="278"/>
      <c r="K38" s="278"/>
      <c r="L38" s="278"/>
      <c r="M38" s="278"/>
      <c r="N38" s="278"/>
      <c r="O38" s="279"/>
    </row>
    <row r="39" spans="1:16" ht="21" customHeight="1" x14ac:dyDescent="0.3">
      <c r="A39" s="9"/>
      <c r="B39" s="330"/>
      <c r="C39" s="330"/>
      <c r="D39" s="330"/>
      <c r="E39" s="330"/>
      <c r="F39" s="330"/>
      <c r="G39" s="5"/>
      <c r="H39" s="277"/>
      <c r="I39" s="278"/>
      <c r="J39" s="278"/>
      <c r="K39" s="278"/>
      <c r="L39" s="278"/>
      <c r="M39" s="278"/>
      <c r="N39" s="278"/>
      <c r="O39" s="279"/>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1" t="s">
        <v>5</v>
      </c>
      <c r="B42" s="282"/>
      <c r="C42" s="282"/>
      <c r="D42" s="282"/>
      <c r="E42" s="282"/>
      <c r="F42" s="282"/>
      <c r="G42" s="282"/>
      <c r="H42" s="282"/>
      <c r="I42" s="282"/>
      <c r="J42" s="282"/>
      <c r="K42" s="282"/>
      <c r="L42" s="282"/>
      <c r="M42" s="282"/>
      <c r="N42" s="282"/>
      <c r="O42" s="283"/>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7" t="s">
        <v>6</v>
      </c>
      <c r="B44" s="328"/>
      <c r="C44" s="328"/>
      <c r="D44" s="328"/>
      <c r="E44" s="328"/>
      <c r="F44" s="328"/>
      <c r="G44" s="328"/>
      <c r="H44" s="328"/>
      <c r="I44" s="328"/>
      <c r="J44" s="328"/>
      <c r="K44" s="328"/>
      <c r="L44" s="328"/>
      <c r="M44" s="328"/>
      <c r="N44" s="328"/>
      <c r="O44" s="329"/>
      <c r="P44" s="19"/>
    </row>
    <row r="45" spans="1:16" ht="15" customHeight="1" x14ac:dyDescent="0.3">
      <c r="A45" s="308" t="s">
        <v>2709</v>
      </c>
      <c r="B45" s="309"/>
      <c r="C45" s="309"/>
      <c r="D45" s="309"/>
      <c r="E45" s="309"/>
      <c r="F45" s="309"/>
      <c r="G45" s="309"/>
      <c r="H45" s="309"/>
      <c r="I45" s="309"/>
      <c r="J45" s="309"/>
      <c r="K45" s="309"/>
      <c r="L45" s="309"/>
      <c r="M45" s="309"/>
      <c r="N45" s="309"/>
      <c r="O45" s="310"/>
    </row>
    <row r="46" spans="1:16" x14ac:dyDescent="0.3">
      <c r="A46" s="311"/>
      <c r="B46" s="312"/>
      <c r="C46" s="312"/>
      <c r="D46" s="312"/>
      <c r="E46" s="312"/>
      <c r="F46" s="312"/>
      <c r="G46" s="312"/>
      <c r="H46" s="312"/>
      <c r="I46" s="312"/>
      <c r="J46" s="312"/>
      <c r="K46" s="312"/>
      <c r="L46" s="312"/>
      <c r="M46" s="312"/>
      <c r="N46" s="312"/>
      <c r="O46" s="313"/>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7" t="s">
        <v>2646</v>
      </c>
      <c r="B96" s="328"/>
      <c r="C96" s="328"/>
      <c r="D96" s="328"/>
      <c r="E96" s="328"/>
      <c r="F96" s="328"/>
      <c r="G96" s="328"/>
      <c r="H96" s="328"/>
      <c r="I96" s="328"/>
      <c r="J96" s="328"/>
      <c r="K96" s="328"/>
      <c r="L96" s="328"/>
      <c r="M96" s="328"/>
      <c r="N96" s="328"/>
      <c r="O96" s="329"/>
      <c r="P96" s="19"/>
    </row>
    <row r="97" spans="1:16" ht="15" customHeight="1" x14ac:dyDescent="0.3">
      <c r="A97" s="308" t="s">
        <v>2710</v>
      </c>
      <c r="B97" s="309"/>
      <c r="C97" s="309"/>
      <c r="D97" s="309"/>
      <c r="E97" s="309"/>
      <c r="F97" s="309"/>
      <c r="G97" s="309"/>
      <c r="H97" s="309"/>
      <c r="I97" s="309"/>
      <c r="J97" s="309"/>
      <c r="K97" s="309"/>
      <c r="L97" s="309"/>
      <c r="M97" s="309"/>
      <c r="N97" s="309"/>
      <c r="O97" s="310"/>
    </row>
    <row r="98" spans="1:16" x14ac:dyDescent="0.3">
      <c r="A98" s="311"/>
      <c r="B98" s="312"/>
      <c r="C98" s="312"/>
      <c r="D98" s="312"/>
      <c r="E98" s="312"/>
      <c r="F98" s="312"/>
      <c r="G98" s="312"/>
      <c r="H98" s="312"/>
      <c r="I98" s="312"/>
      <c r="J98" s="312"/>
      <c r="K98" s="312"/>
      <c r="L98" s="312"/>
      <c r="M98" s="312"/>
      <c r="N98" s="312"/>
      <c r="O98" s="313"/>
    </row>
    <row r="99" spans="1:16" s="120" customFormat="1" ht="26.25" customHeight="1" x14ac:dyDescent="0.3">
      <c r="A99" s="158"/>
      <c r="B99" s="158"/>
      <c r="C99" s="158"/>
      <c r="D99" s="158"/>
      <c r="E99" s="158"/>
      <c r="F99" s="158"/>
      <c r="G99" s="158"/>
      <c r="H99" s="158"/>
      <c r="I99" s="314" t="s">
        <v>11</v>
      </c>
      <c r="J99" s="315"/>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1" t="s">
        <v>15</v>
      </c>
      <c r="B149" s="282"/>
      <c r="C149" s="282"/>
      <c r="D149" s="282"/>
      <c r="E149" s="283"/>
      <c r="F149" s="282" t="s">
        <v>17</v>
      </c>
      <c r="G149" s="282"/>
      <c r="H149" s="282"/>
      <c r="I149" s="281" t="s">
        <v>18</v>
      </c>
      <c r="J149" s="282"/>
      <c r="K149" s="282"/>
      <c r="L149" s="282"/>
      <c r="M149" s="282"/>
      <c r="N149" s="282"/>
      <c r="O149" s="283"/>
      <c r="P149" s="19"/>
    </row>
    <row r="150" spans="1:21" ht="51.75" customHeight="1" x14ac:dyDescent="0.3">
      <c r="A150" s="243" t="s">
        <v>2717</v>
      </c>
      <c r="B150" s="244"/>
      <c r="C150" s="244"/>
      <c r="D150" s="244"/>
      <c r="E150" s="245"/>
      <c r="F150" s="246" t="s">
        <v>2718</v>
      </c>
      <c r="G150" s="246"/>
      <c r="H150" s="246"/>
      <c r="I150" s="316" t="s">
        <v>2643</v>
      </c>
      <c r="J150" s="317"/>
      <c r="K150" s="317"/>
      <c r="L150" s="317"/>
      <c r="M150" s="317"/>
      <c r="N150" s="317"/>
      <c r="O150" s="318"/>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19" t="s">
        <v>2626</v>
      </c>
      <c r="C152" s="319"/>
      <c r="D152" s="319"/>
      <c r="E152" s="143"/>
      <c r="F152" s="141"/>
      <c r="G152" s="320" t="s">
        <v>2626</v>
      </c>
      <c r="H152" s="320"/>
      <c r="I152" s="321" t="s">
        <v>1167</v>
      </c>
      <c r="J152" s="322"/>
      <c r="K152" s="322"/>
      <c r="L152" s="322"/>
      <c r="M152" s="322"/>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3" t="s">
        <v>2656</v>
      </c>
      <c r="J154" s="324"/>
      <c r="K154" s="324"/>
      <c r="L154" s="324"/>
      <c r="M154" s="324"/>
      <c r="N154" s="324"/>
      <c r="O154" s="325"/>
      <c r="Q154" s="118" t="s">
        <v>17</v>
      </c>
      <c r="U154" s="123">
        <f>D154</f>
        <v>0</v>
      </c>
    </row>
    <row r="155" spans="1:21" x14ac:dyDescent="0.3">
      <c r="A155" s="173"/>
      <c r="B155" s="326" t="s">
        <v>2712</v>
      </c>
      <c r="C155" s="326"/>
      <c r="D155" s="326"/>
      <c r="E155" s="143"/>
      <c r="F155" s="141"/>
      <c r="G155" s="149"/>
      <c r="H155" s="175" t="s">
        <v>2711</v>
      </c>
      <c r="I155" s="323"/>
      <c r="J155" s="324"/>
      <c r="K155" s="324"/>
      <c r="L155" s="324"/>
      <c r="M155" s="324"/>
      <c r="N155" s="324"/>
      <c r="O155" s="325"/>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1" t="s">
        <v>26</v>
      </c>
      <c r="B159" s="282"/>
      <c r="C159" s="282"/>
      <c r="D159" s="282"/>
      <c r="E159" s="282"/>
      <c r="F159" s="282"/>
      <c r="G159" s="282"/>
      <c r="H159" s="282"/>
      <c r="I159" s="282"/>
      <c r="J159" s="282"/>
      <c r="K159" s="282"/>
      <c r="L159" s="282"/>
      <c r="M159" s="282"/>
      <c r="N159" s="282"/>
      <c r="O159" s="283"/>
      <c r="P159" s="19"/>
    </row>
    <row r="160" spans="1:21" ht="15" customHeight="1" x14ac:dyDescent="0.3">
      <c r="A160" s="288" t="s">
        <v>1169</v>
      </c>
      <c r="B160" s="289"/>
      <c r="C160" s="289"/>
      <c r="D160" s="289"/>
      <c r="E160" s="289"/>
      <c r="F160" s="289"/>
      <c r="G160" s="289"/>
      <c r="H160" s="289"/>
      <c r="I160" s="289"/>
      <c r="J160" s="289"/>
      <c r="K160" s="289"/>
      <c r="L160" s="289"/>
      <c r="M160" s="289"/>
      <c r="N160" s="289"/>
      <c r="O160" s="290"/>
    </row>
    <row r="161" spans="1:28" ht="15" thickBot="1" x14ac:dyDescent="0.35">
      <c r="A161" s="291"/>
      <c r="B161" s="292"/>
      <c r="C161" s="292"/>
      <c r="D161" s="292"/>
      <c r="E161" s="292"/>
      <c r="F161" s="292"/>
      <c r="G161" s="292"/>
      <c r="H161" s="292"/>
      <c r="I161" s="292"/>
      <c r="J161" s="292"/>
      <c r="K161" s="292"/>
      <c r="L161" s="292"/>
      <c r="M161" s="292"/>
      <c r="N161" s="292"/>
      <c r="O161" s="293"/>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8" t="s">
        <v>1168</v>
      </c>
      <c r="C163" s="298"/>
      <c r="D163" s="298"/>
      <c r="E163" s="298"/>
      <c r="F163" s="298"/>
      <c r="G163" s="298"/>
      <c r="H163" s="181"/>
      <c r="I163" s="299" t="s">
        <v>1180</v>
      </c>
      <c r="J163" s="300"/>
      <c r="K163" s="300"/>
      <c r="L163" s="300"/>
      <c r="M163" s="300"/>
      <c r="N163" s="301"/>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2" t="s">
        <v>19</v>
      </c>
      <c r="C164" s="303"/>
      <c r="D164" s="304"/>
      <c r="E164" s="299" t="s">
        <v>2628</v>
      </c>
      <c r="F164" s="300"/>
      <c r="G164" s="301"/>
      <c r="H164" s="141"/>
      <c r="I164" s="302" t="s">
        <v>19</v>
      </c>
      <c r="J164" s="303"/>
      <c r="K164" s="304"/>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5"/>
      <c r="C165" s="306"/>
      <c r="D165" s="307"/>
      <c r="E165" s="182" t="s">
        <v>2629</v>
      </c>
      <c r="F165" s="182" t="s">
        <v>2630</v>
      </c>
      <c r="G165" s="182" t="s">
        <v>2631</v>
      </c>
      <c r="H165" s="141"/>
      <c r="I165" s="305"/>
      <c r="J165" s="306"/>
      <c r="K165" s="307"/>
      <c r="L165" s="182" t="s">
        <v>2629</v>
      </c>
      <c r="M165" s="182" t="s">
        <v>2630</v>
      </c>
      <c r="N165" s="182" t="s">
        <v>2631</v>
      </c>
      <c r="O165" s="143"/>
    </row>
    <row r="166" spans="1:28" x14ac:dyDescent="0.3">
      <c r="A166" s="173"/>
      <c r="B166" s="294" t="s">
        <v>1170</v>
      </c>
      <c r="C166" s="294"/>
      <c r="D166" s="294"/>
      <c r="E166" s="183">
        <v>0.02</v>
      </c>
      <c r="F166" s="96"/>
      <c r="G166" s="184" t="str">
        <f>IF(F166&gt;0,SUM(E166+F166),"")</f>
        <v/>
      </c>
      <c r="H166" s="141"/>
      <c r="I166" s="295" t="s">
        <v>1175</v>
      </c>
      <c r="J166" s="296"/>
      <c r="K166" s="297"/>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4" t="s">
        <v>1171</v>
      </c>
      <c r="C167" s="294"/>
      <c r="D167" s="294"/>
      <c r="E167" s="183">
        <v>0.02</v>
      </c>
      <c r="F167" s="96"/>
      <c r="G167" s="184" t="str">
        <f t="shared" ref="G167:G169" si="5">IF(F167&gt;0,SUM(E167+F167),"")</f>
        <v/>
      </c>
      <c r="H167" s="141"/>
      <c r="I167" s="295" t="s">
        <v>1176</v>
      </c>
      <c r="J167" s="296"/>
      <c r="K167" s="297"/>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4" t="s">
        <v>1172</v>
      </c>
      <c r="C168" s="294"/>
      <c r="D168" s="294"/>
      <c r="E168" s="183">
        <v>0.02</v>
      </c>
      <c r="F168" s="96"/>
      <c r="G168" s="184" t="str">
        <f t="shared" si="5"/>
        <v/>
      </c>
      <c r="H168" s="141"/>
      <c r="I168" s="295" t="s">
        <v>1177</v>
      </c>
      <c r="J168" s="296"/>
      <c r="K168" s="297"/>
      <c r="L168" s="183">
        <v>0.02</v>
      </c>
      <c r="M168" s="96"/>
      <c r="N168" s="184" t="str">
        <f t="shared" si="6"/>
        <v/>
      </c>
      <c r="O168" s="143"/>
    </row>
    <row r="169" spans="1:28" x14ac:dyDescent="0.3">
      <c r="A169" s="173"/>
      <c r="B169" s="294" t="s">
        <v>1173</v>
      </c>
      <c r="C169" s="294"/>
      <c r="D169" s="294"/>
      <c r="E169" s="183">
        <v>0.03</v>
      </c>
      <c r="F169" s="96"/>
      <c r="G169" s="184" t="str">
        <f t="shared" si="5"/>
        <v/>
      </c>
      <c r="H169" s="141"/>
      <c r="I169" s="295" t="s">
        <v>1178</v>
      </c>
      <c r="J169" s="296"/>
      <c r="K169" s="297"/>
      <c r="L169" s="183">
        <v>0.02</v>
      </c>
      <c r="M169" s="96"/>
      <c r="N169" s="184" t="str">
        <f t="shared" si="6"/>
        <v/>
      </c>
      <c r="O169" s="143"/>
    </row>
    <row r="170" spans="1:28" x14ac:dyDescent="0.3">
      <c r="A170" s="173"/>
      <c r="B170" s="141"/>
      <c r="C170" s="141"/>
      <c r="D170" s="141"/>
      <c r="E170" s="141"/>
      <c r="F170" s="141"/>
      <c r="G170" s="141"/>
      <c r="H170" s="141"/>
      <c r="I170" s="295" t="s">
        <v>1179</v>
      </c>
      <c r="J170" s="296"/>
      <c r="K170" s="297"/>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0" t="s">
        <v>2641</v>
      </c>
      <c r="L172" s="260"/>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1" t="s">
        <v>20</v>
      </c>
      <c r="B175" s="282"/>
      <c r="C175" s="282"/>
      <c r="D175" s="282"/>
      <c r="E175" s="282"/>
      <c r="F175" s="282"/>
      <c r="G175" s="282"/>
      <c r="H175" s="282"/>
      <c r="I175" s="282"/>
      <c r="J175" s="282"/>
      <c r="K175" s="282"/>
      <c r="L175" s="282"/>
      <c r="M175" s="282"/>
      <c r="N175" s="282"/>
      <c r="O175" s="283"/>
      <c r="P175" s="19"/>
    </row>
    <row r="176" spans="1:28" ht="15" customHeight="1" x14ac:dyDescent="0.3">
      <c r="A176" s="288" t="s">
        <v>21</v>
      </c>
      <c r="B176" s="289"/>
      <c r="C176" s="289"/>
      <c r="D176" s="289"/>
      <c r="E176" s="289"/>
      <c r="F176" s="289"/>
      <c r="G176" s="289"/>
      <c r="H176" s="289"/>
      <c r="I176" s="289"/>
      <c r="J176" s="289"/>
      <c r="K176" s="289"/>
      <c r="L176" s="289"/>
      <c r="M176" s="289"/>
      <c r="N176" s="289"/>
      <c r="O176" s="290"/>
    </row>
    <row r="177" spans="1:20" ht="15" thickBot="1" x14ac:dyDescent="0.35">
      <c r="A177" s="291"/>
      <c r="B177" s="292"/>
      <c r="C177" s="292"/>
      <c r="D177" s="292"/>
      <c r="E177" s="292"/>
      <c r="F177" s="292"/>
      <c r="G177" s="292"/>
      <c r="H177" s="292"/>
      <c r="I177" s="292"/>
      <c r="J177" s="292"/>
      <c r="K177" s="292"/>
      <c r="L177" s="292"/>
      <c r="M177" s="292"/>
      <c r="N177" s="292"/>
      <c r="O177" s="293"/>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0" t="s">
        <v>2649</v>
      </c>
      <c r="C179" s="280"/>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1" t="s">
        <v>32</v>
      </c>
      <c r="B184" s="282"/>
      <c r="C184" s="282"/>
      <c r="D184" s="282"/>
      <c r="E184" s="282"/>
      <c r="F184" s="282"/>
      <c r="G184" s="282"/>
      <c r="H184" s="282"/>
      <c r="I184" s="282"/>
      <c r="J184" s="282"/>
      <c r="K184" s="282"/>
      <c r="L184" s="282"/>
      <c r="M184" s="282"/>
      <c r="N184" s="282"/>
      <c r="O184" s="283"/>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4" t="s">
        <v>2688</v>
      </c>
      <c r="C186" s="284"/>
      <c r="D186" s="284"/>
      <c r="E186" s="284"/>
      <c r="F186" s="284"/>
      <c r="G186" s="284"/>
      <c r="H186" s="284"/>
      <c r="I186" s="284"/>
      <c r="J186" s="284"/>
      <c r="K186" s="284"/>
      <c r="L186" s="284"/>
      <c r="M186" s="284"/>
      <c r="N186" s="284"/>
      <c r="O186" s="143"/>
    </row>
    <row r="187" spans="1:20" x14ac:dyDescent="0.3">
      <c r="A187" s="173"/>
      <c r="B187" s="285"/>
      <c r="C187" s="285"/>
      <c r="D187" s="285"/>
      <c r="E187" s="285"/>
      <c r="F187" s="285"/>
      <c r="G187" s="285"/>
      <c r="H187" s="285"/>
      <c r="I187" s="285"/>
      <c r="J187" s="285"/>
      <c r="K187" s="285"/>
      <c r="L187" s="285"/>
      <c r="M187" s="285"/>
      <c r="N187" s="285"/>
      <c r="O187" s="143"/>
    </row>
    <row r="188" spans="1:20" x14ac:dyDescent="0.3">
      <c r="A188" s="173"/>
      <c r="B188" s="286" t="s">
        <v>2689</v>
      </c>
      <c r="C188" s="287"/>
      <c r="D188" s="287"/>
      <c r="E188" s="287"/>
      <c r="F188" s="287"/>
      <c r="G188" s="287"/>
      <c r="H188" s="287"/>
      <c r="I188" s="287"/>
      <c r="J188" s="287"/>
      <c r="K188" s="287"/>
      <c r="L188" s="287"/>
      <c r="M188" s="287"/>
      <c r="N188" s="287"/>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2020-12-24T00:11:44Z</dcterms:modified>
</cp:coreProperties>
</file>