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6962A26B-38D5-47A7-BFBA-25E3A46C505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<sst xmlns="http://schemas.openxmlformats.org/spreadsheetml/2006/main" count="3288" uniqueCount="2697">
  <si>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</si>
  <si>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</si>
  <si>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</si>
  <si>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</si>
  <si>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</si>
  <si>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</si>
  <si>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</si>
  <si>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</si>
  <si>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</si>
  <si>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</si>
  <si>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</si>
  <si>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</si>
  <si>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</si>
  <si>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</si>
  <si>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</si>
  <si>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</si>
  <si>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</si>
  <si>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</si>
  <si>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</si>
  <si>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</si>
  <si>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</si>
  <si>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</si>
  <si>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</si>
  <si>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</si>
  <si>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</si>
  <si>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</si>
  <si>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</si>
  <si>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</si>
  <si>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</si>
  <si>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</si>
  <si>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</si>
  <si>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</si>
  <si>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</si>
  <si>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</si>
  <si>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</si>
  <si>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</si>
  <si>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</si>
  <si>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</si>
  <si>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</si>
  <si>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</si>
  <si>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</si>
  <si>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</si>
  <si>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</si>
  <si>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</si>
  <si>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</si>
  <si>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</si>
  <si>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</si>
  <si>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</si>
  <si>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</si>
  <si>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</si>
  <si>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</si>
  <si>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</si>
  <si>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</si>
  <si>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</si>
  <si>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</si>
  <si>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</si>
  <si>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</si>
  <si>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</si>
  <si>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</si>
  <si>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</si>
  <si>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</si>
  <si>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</si>
  <si>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</si>
  <si>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</si>
  <si>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</si>
  <si>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</si>
  <si>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</si>
  <si>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</si>
  <si>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</si>
  <si>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</si>
  <si>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</si>
  <si>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</si>
  <si>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</si>
  <si>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</si>
  <si>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</si>
  <si>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</si>
  <si>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</si>
  <si>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</si>
  <si>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</si>
  <si>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</si>
  <si>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</si>
  <si>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</si>
  <si>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</si>
  <si>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</si>
  <si>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</si>
  <si>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</si>
  <si>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</si>
  <si>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</si>
  <si>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</si>
  <si>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</si>
  <si>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</si>
  <si>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</si>
  <si>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</si>
  <si>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</si>
  <si>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</si>
  <si>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</si>
  <si>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</si>
  <si>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</si>
  <si>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</si>
  <si>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</si>
  <si>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</si>
  <si>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</si>
  <si>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</si>
  <si>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</si>
  <si>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</si>
  <si>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</si>
  <si>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</si>
  <si>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</si>
  <si>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</si>
  <si>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</si>
  <si>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</si>
  <si>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</si>
  <si>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</si>
  <si>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</si>
  <si>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</si>
  <si>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</si>
  <si>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</si>
  <si>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</si>
  <si>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</si>
  <si>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</si>
  <si>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</si>
  <si>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</si>
  <si>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</si>
  <si>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</si>
  <si>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</si>
  <si>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</si>
  <si>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</si>
  <si>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</si>
  <si>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</si>
  <si>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</si>
  <si>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</si>
  <si>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</si>
  <si>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</si>
  <si>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</si>
  <si>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</si>
  <si>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</si>
  <si>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</si>
  <si>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</si>
  <si>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</si>
  <si>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</si>
  <si>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</si>
  <si>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</si>
  <si>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</si>
  <si>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</si>
  <si>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</si>
  <si>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</si>
  <si>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</si>
  <si>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</si>
  <si>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</si>
  <si>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</si>
  <si>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</si>
  <si>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</si>
  <si>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</si>
  <si>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</si>
  <si>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</si>
  <si>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</si>
  <si>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</si>
  <si>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</si>
  <si>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</si>
  <si>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</si>
  <si>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</si>
  <si>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</si>
  <si>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</si>
  <si>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</si>
  <si>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</si>
  <si>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</si>
  <si>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</si>
  <si>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</si>
  <si>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</si>
  <si>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</si>
  <si>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</si>
  <si>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</si>
  <si>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</si>
  <si>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</si>
  <si>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</si>
  <si>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</si>
  <si>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</si>
  <si>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</si>
  <si>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</si>
  <si>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</si>
  <si>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</si>
  <si>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</si>
  <si>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</si>
  <si>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</si>
  <si>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</si>
  <si>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</si>
  <si>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</si>
  <si>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</si>
  <si>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</si>
  <si>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</si>
  <si>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</si>
  <si>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</si>
  <si>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</si>
  <si>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</si>
  <si>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</si>
  <si>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</si>
  <si>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</si>
  <si>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</si>
  <si>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</si>
  <si>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</si>
  <si>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</si>
  <si>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</si>
  <si>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</si>
  <si>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</si>
  <si>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</si>
  <si>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</si>
  <si>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</si>
  <si>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</si>
  <si>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</si>
  <si>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</si>
  <si>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</si>
  <si>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</si>
  <si>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</si>
  <si>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</si>
  <si>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</si>
  <si>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</si>
  <si>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</si>
  <si>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</si>
  <si>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</si>
  <si>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</si>
  <si>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</si>
  <si>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</si>
  <si>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</si>
  <si>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</si>
  <si>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</si>
  <si>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</si>
  <si>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</si>
  <si>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</si>
  <si>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</si>
  <si>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</si>
  <si>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</si>
  <si>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</si>
  <si>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</si>
  <si>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</si>
  <si>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</si>
  <si>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</si>
  <si>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</si>
  <si>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</si>
  <si>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</si>
  <si>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</si>
  <si>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</si>
  <si>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</si>
  <si>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</si>
  <si>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</si>
  <si>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</si>
  <si>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</si>
  <si>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</si>
  <si>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</si>
  <si>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</si>
  <si>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</si>
  <si>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</si>
  <si>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</si>
  <si>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</si>
  <si>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</si>
  <si>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</si>
  <si>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</si>
  <si>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</si>
  <si>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</si>
  <si>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</si>
  <si>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</si>
  <si>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</si>
  <si>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</si>
  <si>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</si>
  <si>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</si>
  <si>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</si>
  <si>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</si>
  <si>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</si>
  <si>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</si>
  <si>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</si>
  <si>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</si>
  <si>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</si>
  <si>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</si>
  <si>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</si>
  <si>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</si>
  <si>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</si>
  <si>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</si>
  <si>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</si>
  <si>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</si>
  <si>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</si>
  <si>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</si>
  <si>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</si>
  <si>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</si>
  <si>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</si>
  <si>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</si>
  <si>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</si>
  <si>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</si>
  <si>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</si>
  <si>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</si>
  <si>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</si>
  <si>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</si>
  <si>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</si>
  <si>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</si>
  <si>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</si>
  <si>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</si>
  <si>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</si>
  <si>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</si>
  <si>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</si>
  <si>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</si>
  <si>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</si>
  <si>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</si>
  <si>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</si>
  <si>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</si>
  <si>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</si>
  <si>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</si>
  <si>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</si>
  <si>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</si>
  <si>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</si>
  <si>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</si>
  <si>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</si>
  <si>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</si>
  <si>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</si>
  <si>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</si>
  <si>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</si>
  <si>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</si>
  <si>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</si>
  <si>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</si>
  <si>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</si>
  <si>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</si>
  <si>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</si>
  <si>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</si>
  <si>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</si>
  <si>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</si>
  <si>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</si>
  <si>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</si>
  <si>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</si>
  <si>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</si>
  <si>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</si>
  <si>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</si>
  <si>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</si>
  <si>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</si>
  <si>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</si>
  <si>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</si>
  <si>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</si>
  <si>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</si>
  <si>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</si>
  <si>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</si>
  <si>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</si>
  <si>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</si>
  <si>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</si>
  <si>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</si>
  <si>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</si>
  <si>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</si>
  <si>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</si>
  <si>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</si>
  <si>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</si>
  <si>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</si>
  <si>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</si>
  <si>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</si>
  <si>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</si>
  <si>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</si>
  <si>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</si>
  <si>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</si>
  <si>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</si>
  <si>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</si>
  <si>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</si>
  <si>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</si>
  <si>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</si>
  <si>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</si>
  <si>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</si>
  <si>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</si>
  <si>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</si>
  <si>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</si>
  <si>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</si>
  <si>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</si>
  <si>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</si>
  <si>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</si>
  <si>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</si>
  <si>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</si>
  <si>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</si>
  <si>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</si>
  <si>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</si>
  <si>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</si>
  <si>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</si>
  <si>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</si>
  <si>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</si>
  <si>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</si>
  <si>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</si>
  <si>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</si>
  <si>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</si>
  <si>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</si>
  <si>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</si>
  <si>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</si>
  <si>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</si>
  <si>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</si>
  <si>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</si>
  <si>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</si>
  <si>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</si>
  <si>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</si>
  <si>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</si>
  <si>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</si>
  <si>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</si>
  <si>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</si>
  <si>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</si>
  <si>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</si>
  <si>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</si>
  <si>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</si>
  <si>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</si>
  <si>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</si>
  <si>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</si>
  <si>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</si>
  <si>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</si>
  <si>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</si>
  <si>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</si>
  <si>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</si>
  <si>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</si>
  <si>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</si>
  <si>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</si>
  <si>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</si>
  <si>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</si>
  <si>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</si>
  <si>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</si>
  <si>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</si>
  <si>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</si>
  <si>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</si>
  <si>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</si>
  <si>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</si>
  <si>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</si>
  <si>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</si>
  <si>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</si>
  <si>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</si>
  <si>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</si>
  <si>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</si>
  <si>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</si>
  <si>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</si>
  <si>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</si>
  <si>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</si>
  <si>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</si>
  <si>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</si>
  <si>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</si>
  <si>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</si>
  <si>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</si>
  <si>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</si>
  <si>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</si>
  <si>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</si>
  <si>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</si>
  <si>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</si>
  <si>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</si>
  <si>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</si>
  <si>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</si>
  <si>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</si>
  <si>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</si>
  <si>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</si>
  <si>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</si>
  <si>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</si>
  <si>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</si>
  <si>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</si>
  <si>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</si>
  <si>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</si>
  <si>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</si>
  <si>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</si>
  <si>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</si>
  <si>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</si>
  <si>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</si>
  <si>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</si>
  <si>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</si>
  <si>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</si>
  <si>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</si>
  <si>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</si>
  <si>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</si>
  <si>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</si>
  <si>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</si>
  <si>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</si>
  <si>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</si>
  <si>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</si>
  <si>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</si>
  <si>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</si>
  <si>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</si>
  <si>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</si>
  <si>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</si>
  <si>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</si>
  <si>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</si>
  <si>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</si>
  <si>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</si>
  <si>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</si>
  <si>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</si>
  <si>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</si>
  <si>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</si>
  <si>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</si>
  <si>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</si>
  <si>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</si>
  <si>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</si>
  <si>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</si>
  <si>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</si>
  <si>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</si>
  <si>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</si>
  <si>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</si>
  <si>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</si>
  <si>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</si>
  <si>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</si>
  <si>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</si>
  <si>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</si>
  <si>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</si>
  <si>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</si>
  <si>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</si>
  <si>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</si>
  <si>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</si>
  <si>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</si>
  <si>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</si>
  <si>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</si>
  <si>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</si>
  <si>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</si>
  <si>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</si>
  <si>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</si>
  <si>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</si>
  <si>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</si>
  <si>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</si>
  <si>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</si>
  <si>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</si>
  <si>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</si>
  <si>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</si>
  <si>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</si>
  <si>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</si>
  <si>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</si>
  <si>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</si>
  <si>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</si>
  <si>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</si>
  <si>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</si>
  <si>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</si>
  <si>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</si>
  <si>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</si>
  <si>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</si>
  <si>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</si>
  <si>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</si>
  <si>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</si>
  <si>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</si>
  <si>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</si>
  <si>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</si>
  <si>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</si>
  <si>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</si>
  <si>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</si>
  <si>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</si>
  <si>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</si>
  <si>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</si>
  <si>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</si>
  <si>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</si>
  <si>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</si>
  <si>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</si>
  <si>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</si>
  <si>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</si>
  <si>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</si>
  <si>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</si>
  <si>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</si>
  <si>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</si>
  <si>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</si>
  <si>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</si>
  <si>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</si>
  <si>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</si>
  <si>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</si>
  <si>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</si>
  <si>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</si>
  <si>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</si>
  <si>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</si>
  <si>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</si>
  <si>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</si>
  <si>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</si>
  <si>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</si>
  <si>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</si>
  <si>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</si>
  <si>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</si>
  <si>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</si>
  <si>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</si>
  <si>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</si>
  <si>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</si>
  <si>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</si>
  <si>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</si>
  <si>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</si>
  <si>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</si>
  <si>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</si>
  <si>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</si>
  <si>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</si>
  <si>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</si>
  <si>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</si>
  <si>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</si>
  <si>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</si>
  <si>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</si>
  <si>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</si>
  <si>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</si>
  <si>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</si>
  <si>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</si>
  <si>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</si>
  <si>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</si>
  <si>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</si>
  <si>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</si>
  <si>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</si>
  <si>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</si>
  <si>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</si>
  <si>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</si>
  <si>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</si>
  <si>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</si>
  <si>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</si>
  <si>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</si>
  <si>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</si>
  <si>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</si>
  <si>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</si>
  <si>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</si>
  <si>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</si>
  <si>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</si>
  <si>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</si>
  <si>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</si>
  <si>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</si>
  <si>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</si>
  <si>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</si>
  <si>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</si>
  <si>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</si>
  <si>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</si>
  <si>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</si>
  <si>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</si>
  <si>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</si>
  <si>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</si>
  <si>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</si>
  <si>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</si>
  <si>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</si>
  <si>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</si>
  <si>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</si>
  <si>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</si>
  <si>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</si>
  <si>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</si>
  <si>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</si>
  <si>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</si>
  <si>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</si>
  <si>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</si>
  <si>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</si>
  <si>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</si>
  <si>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</si>
  <si>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</si>
  <si>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</si>
  <si>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</si>
  <si>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</si>
  <si>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</si>
  <si>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</si>
  <si>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</si>
  <si>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</si>
  <si>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</si>
  <si>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</si>
  <si>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</si>
  <si>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</si>
  <si>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</si>
  <si>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</si>
  <si>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</si>
  <si>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</si>
  <si>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</si>
  <si>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</si>
  <si>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</si>
  <si>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</si>
  <si>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</si>
  <si>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</si>
  <si>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</si>
  <si>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</si>
  <si>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</si>
  <si>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</si>
  <si>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</si>
  <si>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</si>
  <si>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</si>
  <si>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</si>
  <si>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</si>
  <si>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</si>
  <si>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</si>
  <si>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</si>
  <si>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</si>
  <si>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</si>
  <si>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</si>
  <si>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</si>
  <si>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</si>
  <si>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</si>
  <si>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</si>
  <si>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</si>
  <si>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</si>
  <si>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</si>
  <si>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</si>
  <si>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</si>
  <si>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</si>
  <si>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</si>
  <si>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</si>
  <si>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</si>
  <si>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</si>
  <si>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</si>
  <si>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</si>
  <si>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</si>
  <si>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</si>
  <si>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</si>
  <si>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</si>
  <si>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</si>
  <si>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</si>
  <si>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</si>
  <si>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</si>
  <si>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</si>
  <si>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</si>
  <si>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</si>
  <si>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</si>
  <si>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</si>
  <si>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</si>
  <si>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</si>
  <si>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</si>
  <si>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</si>
  <si>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</si>
  <si>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</si>
  <si>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</si>
  <si>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</si>
  <si>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</si>
  <si>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</si>
  <si>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</si>
  <si>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</si>
  <si>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</si>
  <si>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</si>
  <si>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</si>
  <si>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</si>
  <si>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</si>
  <si>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</si>
  <si>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</si>
  <si>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</si>
  <si>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</si>
  <si>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</si>
  <si>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</si>
  <si>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</si>
  <si>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</si>
  <si>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</si>
  <si>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</si>
  <si>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</si>
  <si>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</si>
  <si>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</si>
  <si>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</si>
  <si>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</si>
  <si>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</si>
  <si>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</si>
  <si>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</si>
  <si>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</si>
  <si>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</si>
  <si>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</si>
  <si>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</si>
  <si>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</si>
  <si>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</si>
  <si>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</si>
  <si>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</si>
  <si>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</si>
  <si>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</si>
  <si>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</si>
  <si>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</si>
  <si>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</si>
  <si>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</si>
  <si>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</si>
  <si>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</si>
  <si>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</si>
  <si>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</si>
  <si>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</si>
  <si>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</si>
  <si>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</si>
  <si>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</si>
  <si>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</si>
  <si>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</si>
  <si>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</si>
  <si>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</si>
  <si>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</si>
  <si>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</si>
  <si>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</si>
  <si>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</si>
  <si>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</si>
  <si>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</si>
  <si>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</si>
  <si>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</si>
  <si>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</si>
  <si>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</si>
  <si>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</si>
  <si>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</si>
  <si>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</si>
  <si>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</si>
  <si>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</si>
  <si>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</si>
  <si>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</si>
  <si>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</si>
  <si>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</si>
  <si>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</si>
  <si>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</si>
  <si>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</si>
  <si>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</si>
  <si>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</si>
  <si>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</si>
  <si>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</si>
  <si>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</si>
  <si>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</si>
  <si>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</si>
  <si>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</si>
  <si>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</si>
  <si>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</si>
  <si>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</si>
  <si>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</si>
  <si>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</si>
  <si>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</si>
  <si>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</si>
  <si>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</si>
  <si>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</si>
  <si>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</si>
  <si>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</si>
  <si>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</si>
  <si>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</si>
  <si>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</si>
  <si>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</si>
  <si>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</si>
  <si>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</si>
  <si>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</si>
  <si>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</si>
  <si>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</si>
  <si>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</si>
  <si>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</si>
  <si>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</si>
  <si>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</si>
  <si>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</si>
  <si>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</si>
  <si>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</si>
  <si>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</si>
  <si>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</si>
  <si>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</si>
  <si>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</si>
  <si>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</si>
  <si>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</si>
  <si>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</si>
  <si>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</si>
  <si>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</si>
  <si>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</si>
  <si>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</si>
  <si>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</si>
  <si>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</si>
  <si>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</si>
  <si>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</si>
  <si>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</si>
  <si>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</si>
  <si>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</si>
  <si>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</si>
  <si>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</si>
  <si>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</si>
  <si>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</si>
  <si>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</si>
  <si>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</si>
  <si>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</si>
  <si>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</si>
  <si>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</si>
  <si>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</si>
  <si>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</si>
  <si>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</si>
  <si>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</si>
  <si>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</si>
  <si>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</si>
  <si>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</si>
  <si>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</si>
  <si>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</si>
  <si>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</si>
  <si>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</si>
  <si>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</si>
  <si>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</si>
  <si>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</si>
  <si>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</si>
  <si>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</si>
  <si>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</si>
  <si>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</si>
  <si>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</si>
  <si>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</si>
  <si>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</si>
  <si>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</si>
  <si>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</si>
  <si>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</si>
  <si>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</si>
  <si>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</si>
  <si>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</si>
  <si>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</si>
  <si>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</si>
  <si>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</si>
  <si>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</si>
  <si>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</si>
  <si>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</si>
  <si>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</si>
  <si>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</si>
  <si>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</si>
  <si>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</si>
  <si>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</si>
  <si>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</si>
  <si>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</si>
  <si>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</si>
  <si>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</si>
  <si>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</si>
  <si>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</si>
  <si>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</si>
  <si>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</si>
  <si>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</si>
  <si>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</si>
  <si>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</si>
  <si>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</si>
  <si>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</si>
  <si>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</si>
  <si>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</si>
  <si>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</si>
  <si>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</si>
  <si>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</si>
  <si>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</si>
  <si>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</si>
  <si>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</si>
  <si>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</si>
  <si>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</si>
  <si>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</si>
  <si>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</si>
  <si>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</si>
  <si>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</si>
  <si>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</si>
  <si>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</si>
  <si>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</si>
  <si>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</si>
  <si>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</si>
  <si>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</si>
  <si>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</si>
  <si>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</si>
  <si>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</si>
  <si>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</si>
  <si>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</si>
  <si>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</si>
  <si>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</si>
  <si>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</si>
  <si>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</si>
  <si>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</si>
  <si>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</si>
  <si>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</si>
  <si>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</si>
  <si>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</si>
  <si>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</si>
  <si>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</si>
  <si>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</si>
  <si>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</si>
  <si>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</si>
  <si>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</si>
  <si>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</si>
  <si>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</si>
  <si>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</si>
  <si>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</si>
  <si>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</si>
  <si>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</si>
  <si>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</si>
  <si>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</si>
  <si>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</si>
  <si>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</si>
  <si>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</si>
  <si>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</si>
  <si>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</si>
  <si>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</si>
  <si>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</si>
  <si>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</si>
  <si>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</si>
  <si>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</si>
  <si>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</si>
  <si>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</si>
  <si>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</si>
  <si>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</si>
  <si>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</si>
  <si>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</si>
  <si>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</si>
  <si>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</si>
  <si>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</si>
  <si>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</si>
  <si>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</si>
  <si>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</si>
  <si>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</si>
  <si>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</si>
  <si>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</si>
  <si>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</si>
  <si>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</si>
  <si>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</si>
  <si>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</si>
  <si>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</si>
  <si>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</si>
  <si>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</si>
  <si>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</si>
  <si>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</si>
  <si>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</si>
  <si>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</si>
  <si>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</si>
  <si>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</si>
  <si>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</si>
  <si>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</si>
  <si>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</si>
  <si>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</si>
  <si>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</si>
  <si>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</si>
  <si>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</si>
  <si>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</si>
  <si>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</si>
  <si>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</si>
  <si>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</si>
  <si>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</si>
  <si>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</si>
  <si>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</si>
  <si>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</si>
  <si>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</si>
  <si>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</si>
  <si>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</si>
  <si>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</si>
  <si>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</si>
  <si>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</si>
  <si>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</si>
  <si>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</si>
  <si>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</si>
  <si>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</si>
  <si>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</si>
  <si>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</si>
  <si>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</si>
  <si>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</si>
  <si>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</si>
  <si>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</si>
  <si>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</si>
  <si>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</si>
  <si>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</si>
  <si>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</si>
  <si>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</si>
  <si>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</si>
  <si>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</si>
  <si>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</si>
  <si>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</si>
  <si>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</si>
  <si>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</si>
  <si>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</si>
  <si>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</si>
  <si>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</si>
  <si>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</si>
  <si>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</si>
  <si>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</si>
  <si>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</si>
  <si>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</si>
  <si>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</si>
  <si>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</si>
  <si>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</si>
  <si>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</si>
  <si>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</si>
  <si>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</si>
  <si>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</si>
  <si>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</si>
  <si>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</si>
  <si>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</si>
  <si>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</si>
  <si>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</si>
  <si>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</si>
  <si>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</si>
  <si>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</si>
  <si>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</si>
  <si>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</si>
  <si>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</si>
  <si>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</si>
  <si>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</si>
  <si>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</si>
  <si>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</si>
  <si>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</si>
  <si>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</si>
  <si>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</si>
  <si>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</si>
  <si>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</si>
  <si>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</si>
  <si>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</si>
  <si>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</si>
  <si>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</si>
  <si>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</si>
  <si>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</si>
  <si>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</si>
  <si>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</si>
  <si>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</si>
  <si>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</si>
  <si>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</si>
  <si>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</si>
  <si>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</si>
  <si>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</si>
  <si>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</si>
  <si>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</si>
  <si>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</si>
  <si>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</si>
  <si>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</si>
  <si>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</si>
  <si>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</si>
  <si>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</si>
  <si>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</si>
  <si>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</si>
  <si>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</si>
  <si>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</si>
  <si>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</si>
  <si>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</si>
  <si>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</si>
  <si>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</si>
  <si>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</si>
  <si>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</si>
  <si>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</si>
  <si>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</si>
  <si>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</si>
  <si>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</si>
  <si>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</si>
  <si>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</si>
  <si>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</si>
  <si>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</si>
  <si>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</si>
  <si>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</si>
  <si>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</si>
  <si>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</si>
  <si>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</si>
  <si>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</si>
  <si>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</si>
  <si>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</si>
  <si>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</si>
  <si>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</si>
  <si>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</si>
  <si>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</si>
  <si>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</si>
  <si>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</si>
  <si>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</si>
  <si>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</si>
  <si>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</si>
  <si>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</si>
  <si>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</si>
  <si>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</si>
  <si>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</si>
  <si>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</si>
  <si>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</si>
  <si>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</si>
  <si>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</si>
  <si>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</si>
  <si>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</si>
  <si>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</si>
  <si>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</si>
  <si>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</si>
  <si>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</si>
  <si>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</si>
  <si>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</si>
  <si>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</si>
  <si>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</si>
  <si>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</si>
  <si>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</si>
  <si>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</si>
  <si>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</si>
  <si>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</si>
  <si>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</si>
  <si>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</si>
  <si>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</si>
  <si>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</si>
  <si>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</si>
  <si>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</si>
  <si>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</si>
  <si>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</si>
  <si>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</si>
  <si>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</si>
  <si>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</si>
  <si>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</si>
  <si>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</si>
  <si>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</si>
  <si>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</si>
  <si>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</si>
  <si>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</si>
  <si>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</si>
  <si>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</si>
  <si>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</si>
  <si>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</si>
  <si>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</si>
  <si>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</si>
  <si>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</si>
  <si>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</si>
  <si>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</si>
  <si>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</si>
  <si>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</si>
  <si>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</si>
  <si>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</si>
  <si>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</si>
  <si>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</si>
  <si>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</si>
  <si>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</si>
  <si>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</si>
  <si>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</si>
  <si>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</si>
  <si>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</si>
  <si>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</si>
  <si>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</si>
  <si>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</si>
  <si>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</si>
  <si>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</si>
  <si>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</si>
  <si>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</si>
  <si>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</si>
  <si>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</si>
  <si>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</si>
  <si>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</si>
  <si>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</si>
  <si>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</si>
  <si>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</si>
  <si>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</si>
  <si>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</si>
  <si>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</si>
  <si>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</si>
  <si>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</si>
  <si>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</si>
  <si>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</si>
  <si>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</si>
  <si>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</si>
  <si>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</si>
  <si>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</si>
  <si>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</si>
  <si>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</si>
  <si>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</si>
  <si>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</si>
  <si>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</si>
  <si>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</si>
  <si>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</si>
  <si>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</si>
  <si>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</si>
  <si>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</si>
  <si>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</si>
  <si>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</si>
  <si>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</si>
  <si>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</si>
  <si>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</si>
  <si>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</si>
  <si>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</si>
  <si>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</si>
  <si>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</si>
  <si>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</si>
  <si>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</si>
  <si>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</si>
  <si>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</si>
  <si>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</si>
  <si>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</si>
  <si>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</si>
  <si>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</si>
  <si>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</si>
  <si>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</si>
  <si>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</si>
  <si>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</si>
  <si>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</si>
  <si>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</si>
  <si>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</si>
  <si>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</si>
  <si>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</si>
  <si>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</si>
  <si>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</si>
  <si>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</si>
  <si>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</si>
  <si>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</si>
  <si>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</si>
  <si>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</si>
  <si>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</si>
  <si>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</si>
  <si>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</si>
  <si>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</si>
  <si>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</si>
  <si>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</si>
  <si>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</si>
  <si>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</si>
  <si>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</si>
  <si>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</si>
  <si>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</si>
  <si>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</si>
  <si>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</si>
  <si>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</si>
  <si>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</si>
  <si>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</si>
  <si>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</si>
  <si>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</si>
  <si>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</si>
  <si>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</si>
  <si>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</si>
  <si>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</si>
  <si>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</si>
  <si>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</si>
  <si>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</si>
  <si>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</si>
  <si>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</si>
  <si>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</si>
  <si>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</si>
  <si>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</si>
  <si>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</si>
  <si>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</si>
  <si>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</si>
  <si>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</si>
  <si>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</si>
  <si>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</si>
  <si>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</si>
  <si>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</si>
  <si>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</si>
  <si>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</si>
  <si>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</si>
  <si>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</si>
  <si>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</si>
  <si>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</si>
  <si>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</si>
  <si>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</si>
  <si>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</si>
  <si>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</si>
  <si>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</si>
  <si>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</si>
  <si>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</si>
  <si>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</si>
  <si>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</si>
  <si>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</si>
  <si>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</si>
  <si>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</si>
  <si>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</si>
  <si>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</si>
  <si>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</si>
  <si>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</si>
  <si>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</si>
  <si>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</si>
  <si>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</si>
  <si>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</si>
  <si>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</si>
  <si>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</si>
  <si>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</si>
  <si>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</si>
  <si>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</si>
  <si>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</si>
  <si>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</si>
  <si>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</si>
  <si>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</si>
  <si>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</si>
  <si>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</si>
  <si>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</si>
  <si>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</si>
  <si>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</si>
  <si>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</si>
  <si>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</si>
  <si>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</si>
  <si>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</si>
  <si>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</si>
  <si>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</si>
  <si>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</si>
  <si>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</si>
  <si>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</si>
  <si>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</si>
  <si>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</si>
  <si>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</si>
  <si>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</si>
  <si>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</si>
  <si>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</si>
  <si>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</si>
  <si>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</si>
  <si>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</si>
  <si>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</si>
  <si>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</si>
  <si>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</si>
  <si>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</si>
  <si>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</si>
  <si>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</si>
  <si>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</si>
  <si>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</si>
  <si>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</si>
  <si>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</si>
  <si>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</si>
  <si>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</si>
  <si>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</si>
  <si>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</si>
  <si>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</si>
  <si>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</si>
  <si>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</si>
  <si>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</si>
  <si>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</si>
  <si>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</si>
  <si>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</si>
  <si>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</si>
  <si>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</si>
  <si>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</si>
  <si>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</si>
  <si>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</si>
  <si>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</si>
  <si>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</si>
  <si>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</si>
  <si>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</si>
  <si>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</si>
  <si>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</si>
  <si>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</si>
  <si>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</si>
  <si>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</si>
  <si>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</si>
  <si>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</si>
  <si>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</si>
  <si>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</si>
  <si>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</si>
  <si>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</si>
  <si>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</si>
  <si>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</si>
  <si>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</si>
  <si>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</si>
  <si>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</si>
  <si>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</si>
  <si>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</si>
  <si>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</si>
  <si>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</si>
  <si>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</si>
  <si>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</si>
  <si>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</si>
  <si>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</si>
  <si>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</si>
  <si>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</si>
  <si>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</si>
  <si>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</si>
  <si>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</si>
  <si>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</si>
  <si>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</si>
  <si>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</si>
  <si>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</si>
  <si>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</si>
  <si>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</si>
  <si>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</si>
  <si>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</si>
  <si>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</si>
  <si>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</si>
  <si>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</si>
  <si>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</si>
  <si>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</si>
  <si>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</si>
  <si>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</si>
  <si>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</si>
  <si>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</si>
  <si>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</si>
  <si>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</si>
  <si>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</si>
  <si>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</si>
  <si>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</si>
  <si>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</si>
  <si>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</si>
  <si>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</si>
  <si>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</si>
  <si>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</si>
  <si>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</si>
  <si>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</si>
  <si>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</si>
  <si>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</si>
  <si>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</si>
  <si>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</si>
  <si>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</si>
  <si>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</si>
  <si>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</si>
  <si>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</si>
  <si>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</si>
  <si>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</si>
  <si>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</si>
  <si>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</si>
  <si>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</si>
  <si>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</si>
  <si>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</si>
  <si>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</si>
  <si>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</si>
  <si>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</si>
  <si>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</si>
  <si>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</si>
  <si>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</si>
  <si>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</si>
  <si>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</si>
  <si>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</si>
  <si>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</si>
  <si>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</si>
  <si>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</si>
  <si>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</si>
  <si>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</si>
  <si>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</si>
  <si>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</si>
  <si>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</si>
  <si>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</si>
  <si>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</si>
  <si>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</si>
  <si>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</si>
  <si>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</si>
  <si>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</si>
  <si>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</si>
  <si>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</si>
  <si>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</si>
  <si>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</si>
  <si>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</si>
  <si>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</si>
  <si>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</si>
  <si>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</si>
  <si>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</si>
  <si>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</si>
  <si>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</si>
  <si>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</si>
  <si>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</si>
  <si>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</si>
  <si>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</si>
  <si>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</si>
  <si>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</si>
  <si>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</si>
  <si>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</si>
  <si>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</si>
  <si>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</si>
  <si>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</si>
  <si>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</si>
  <si>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</si>
  <si>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</si>
  <si>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</si>
  <si>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</si>
  <si>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</si>
  <si>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</si>
  <si>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</si>
  <si>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</si>
  <si>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</si>
  <si>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</si>
  <si>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</si>
  <si>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</si>
  <si>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</si>
  <si>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</si>
  <si>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</si>
  <si>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</si>
  <si>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</si>
  <si>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</si>
  <si>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</si>
  <si>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</si>
  <si>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</si>
  <si>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</si>
  <si>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</si>
  <si>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</si>
  <si>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</si>
  <si>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</si>
  <si>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</si>
  <si>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</si>
  <si>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</si>
  <si>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</si>
  <si>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</si>
  <si>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</si>
  <si>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</si>
  <si>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</si>
  <si>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</si>
  <si>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</si>
  <si>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</si>
  <si>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</si>
  <si>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</si>
  <si>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</si>
  <si>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</si>
  <si>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</si>
  <si>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</si>
  <si>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</si>
  <si>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</si>
  <si>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</si>
  <si>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</si>
  <si>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</si>
  <si>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</si>
  <si>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</si>
  <si>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</si>
  <si>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</si>
  <si>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</si>
  <si>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</si>
  <si>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</si>
  <si>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</si>
  <si>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</si>
  <si>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</si>
  <si>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</si>
  <si>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</si>
  <si>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</si>
  <si>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</si>
  <si>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</si>
  <si>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</si>
  <si>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</si>
  <si>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</si>
  <si>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</si>
  <si>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</si>
  <si>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</si>
  <si>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</si>
  <si>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</si>
  <si>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</si>
  <si>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</si>
  <si>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</si>
  <si>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</si>
  <si>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</si>
  <si>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</si>
  <si>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</si>
  <si>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</si>
  <si>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</si>
  <si>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</si>
  <si>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</si>
  <si>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</si>
  <si>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</si>
  <si>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</si>
  <si>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</si>
  <si>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</si>
  <si>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</si>
  <si>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</si>
  <si>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</si>
  <si>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</si>
  <si>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</si>
  <si>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</si>
  <si>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</si>
  <si>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</si>
  <si>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</si>
  <si>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</si>
  <si>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</si>
  <si>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</si>
  <si>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</si>
  <si>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</si>
  <si>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</si>
  <si>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</si>
  <si>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</si>
  <si>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</si>
  <si>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</si>
  <si>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</si>
  <si>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</si>
  <si>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</si>
  <si>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</si>
  <si>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</si>
  <si>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</si>
  <si>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</si>
  <si>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</si>
  <si>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</si>
  <si>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</si>
  <si>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</si>
  <si>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</si>
  <si>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</si>
  <si>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</si>
  <si>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</si>
  <si>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</si>
  <si>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</si>
  <si>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</si>
  <si>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</si>
  <si>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</si>
  <si>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</si>
  <si>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</si>
  <si>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</si>
  <si>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</si>
  <si>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</si>
  <si>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</si>
  <si>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</si>
  <si>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</si>
  <si>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</si>
  <si>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</si>
  <si>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</si>
  <si>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</si>
  <si>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</si>
  <si>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</si>
  <si>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</si>
  <si>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</si>
  <si>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</si>
  <si>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</si>
  <si>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</si>
  <si>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</si>
  <si>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</si>
  <si>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</si>
  <si>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</si>
  <si>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</si>
  <si>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</si>
  <si>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</si>
  <si>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</si>
  <si>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</si>
  <si>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</si>
  <si>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</si>
  <si>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</si>
  <si>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</si>
  <si>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</si>
  <si>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</si>
  <si>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</si>
  <si>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</si>
  <si>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</si>
  <si>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</si>
  <si>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</si>
  <si>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</si>
  <si>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</si>
  <si>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</si>
  <si>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</si>
  <si>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</si>
  <si>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</si>
  <si>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</si>
  <si>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</si>
  <si>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</si>
  <si>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</si>
  <si>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</si>
  <si>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</si>
  <si>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</si>
  <si>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</si>
  <si>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</si>
  <si>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</si>
  <si>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</si>
  <si>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</si>
  <si>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</si>
  <si>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</si>
  <si>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</si>
  <si>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</si>
  <si>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</si>
  <si>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</si>
  <si>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</si>
  <si>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</si>
  <si>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</si>
  <si>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</si>
  <si>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</si>
  <si>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</si>
  <si>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</si>
  <si>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</si>
  <si>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</si>
  <si>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</si>
  <si>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</si>
  <si>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</si>
  <si>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</si>
  <si>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</si>
  <si>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</si>
  <si>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</si>
  <si>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</si>
  <si>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</si>
  <si>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</si>
  <si>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</si>
  <si>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</si>
  <si>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</si>
  <si>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</si>
  <si>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</si>
  <si>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</si>
  <si>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</si>
  <si>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</si>
  <si>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</si>
  <si>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</si>
  <si>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</si>
  <si>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</si>
  <si>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</si>
  <si>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</si>
  <si>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</si>
  <si>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</si>
  <si>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</si>
  <si>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</si>
  <si>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</si>
  <si>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</si>
  <si>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</si>
  <si>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</si>
  <si>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</si>
  <si>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</si>
  <si>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</si>
  <si>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</si>
  <si>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</si>
  <si>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</si>
  <si>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</si>
  <si>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</si>
  <si>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</si>
  <si>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</si>
  <si>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</si>
  <si>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</si>
  <si>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</si>
  <si>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</si>
  <si>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</si>
  <si>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</si>
  <si>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</si>
  <si>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</si>
  <si>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</si>
  <si>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</si>
  <si>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</si>
  <si>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</si>
  <si>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</si>
  <si>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</si>
  <si>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</si>
  <si>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</si>
  <si>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</si>
  <si>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</si>
  <si>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</si>
  <si>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</si>
  <si>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</si>
  <si>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</si>
  <si>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</si>
  <si>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</si>
  <si>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</si>
  <si>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</si>
  <si>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</si>
  <si>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</si>
  <si>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</si>
  <si>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</si>
  <si>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</si>
  <si>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</si>
  <si>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</si>
  <si>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</si>
  <si>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</si>
  <si>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</si>
  <si>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</si>
  <si>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</si>
  <si>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</si>
  <si>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</si>
  <si>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</si>
  <si>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</si>
  <si>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</si>
  <si>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</si>
  <si>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</si>
  <si>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</si>
  <si>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</si>
  <si>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</si>
  <si>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</si>
  <si>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</si>
  <si>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</si>
  <si>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</si>
  <si>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</si>
  <si>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</si>
  <si>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</si>
  <si>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</si>
  <si>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</si>
  <si>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</si>
  <si>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</si>
  <si>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</si>
  <si>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</si>
  <si>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</si>
  <si>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</si>
  <si>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</si>
  <si>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</si>
  <si>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</si>
  <si>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</si>
  <si>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</si>
  <si>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</si>
  <si>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</si>
  <si>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</si>
  <si>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</si>
  <si>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</si>
  <si>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</si>
  <si>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</si>
  <si>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</si>
  <si>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</si>
  <si>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</si>
  <si>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</si>
  <si>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</si>
  <si>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</si>
  <si>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</si>
  <si>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</si>
  <si>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</si>
  <si>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</si>
  <si>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</si>
  <si>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</si>
  <si>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</si>
  <si>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</si>
  <si>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</si>
  <si>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</si>
  <si>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</si>
  <si>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</si>
  <si>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</si>
  <si>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</si>
  <si>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</si>
  <si>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</si>
  <si>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</si>
  <si>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</si>
  <si>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</si>
  <si>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</si>
  <si>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</si>
  <si>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</si>
  <si>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</si>
  <si>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</si>
  <si>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</si>
  <si>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</si>
  <si>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</si>
  <si>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</si>
  <si>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</si>
  <si>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</si>
  <si>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</si>
  <si>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</si>
  <si>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</si>
  <si>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</si>
  <si>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</si>
  <si>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</si>
  <si>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</si>
  <si>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</si>
  <si>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</si>
  <si>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</si>
  <si>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</si>
  <si>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</si>
  <si>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</si>
  <si>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</si>
  <si>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</si>
  <si>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</si>
  <si>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</si>
  <si>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</si>
  <si>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</si>
  <si>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</si>
  <si>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</si>
  <si>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</si>
  <si>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</si>
  <si>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</si>
  <si>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</si>
  <si>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</si>
  <si>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</si>
  <si>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</si>
  <si>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</si>
  <si>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</si>
  <si>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</si>
  <si>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</si>
  <si>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</si>
  <si>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</si>
  <si>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</si>
  <si>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</si>
  <si>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</si>
  <si>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</si>
  <si>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</si>
  <si>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</si>
  <si>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</si>
  <si>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</si>
  <si>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</si>
  <si>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</si>
  <si>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</si>
  <si>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</si>
  <si>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</si>
  <si>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</si>
  <si>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</si>
  <si>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</si>
  <si>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</si>
  <si>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</si>
  <si>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</si>
  <si>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</si>
  <si>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</si>
  <si>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</si>
  <si>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</si>
  <si>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</si>
  <si>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</si>
  <si>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</si>
  <si>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</si>
  <si>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</si>
  <si>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</si>
  <si>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</si>
  <si>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</si>
  <si>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</si>
  <si>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</si>
  <si>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</si>
  <si>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</si>
  <si>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</si>
  <si>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</si>
  <si>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</si>
  <si>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</si>
  <si>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</si>
  <si>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</si>
  <si>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</si>
  <si>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</si>
  <si>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</si>
  <si>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</si>
  <si>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</si>
  <si>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</si>
  <si>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</si>
  <si>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</si>
  <si>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</si>
  <si>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</si>
  <si>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</si>
  <si>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</si>
  <si>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</si>
  <si>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</si>
  <si>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</si>
  <si>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</si>
  <si>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</si>
  <si>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</si>
  <si>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</si>
  <si>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</si>
  <si>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</si>
  <si>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</si>
  <si>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</si>
  <si>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</si>
  <si>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</si>
  <si>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</si>
  <si>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</si>
  <si>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</si>
  <si>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</si>
  <si>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</si>
  <si>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</si>
  <si>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</si>
  <si>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</si>
  <si>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</si>
  <si>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</si>
  <si>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</si>
  <si>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</si>
  <si>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</si>
  <si>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</si>
  <si>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</si>
  <si>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</si>
  <si>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</si>
  <si>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</si>
  <si>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</si>
  <si>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</si>
  <si>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</si>
  <si>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</si>
  <si>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</si>
  <si>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</si>
  <si>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</si>
  <si>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</si>
  <si>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</si>
  <si>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</si>
  <si>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</si>
  <si>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</si>
  <si>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</si>
  <si>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</si>
  <si>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</si>
  <si>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</si>
  <si>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</si>
  <si>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</si>
  <si>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</si>
  <si>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</si>
  <si>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</si>
  <si>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</si>
  <si>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</si>
  <si>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</si>
  <si>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</si>
  <si>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</si>
  <si>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</si>
  <si>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</si>
  <si>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</si>
  <si>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</si>
  <si>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</si>
  <si>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</si>
  <si>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</si>
  <si>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</si>
  <si>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</si>
  <si>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</si>
  <si>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</si>
  <si>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</si>
  <si>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</si>
  <si>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</si>
  <si>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</si>
  <si>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</si>
  <si>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</si>
  <si>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</si>
  <si>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</si>
  <si>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</si>
  <si>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</si>
  <si>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</si>
  <si>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</si>
  <si>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</si>
  <si>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</si>
  <si>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</si>
  <si>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</si>
  <si>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</si>
  <si>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</si>
  <si>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</si>
  <si>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</si>
  <si>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</si>
  <si>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</si>
  <si>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</si>
  <si>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</si>
  <si>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</si>
  <si>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</si>
  <si>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</si>
  <si>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</si>
  <si>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</si>
  <si>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</si>
  <si>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</si>
  <si>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</si>
  <si>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</si>
  <si>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</si>
  <si>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</si>
  <si>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</si>
  <si>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</si>
  <si>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</si>
  <si>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</si>
  <si>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</si>
  <si>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</si>
  <si>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</si>
  <si>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</si>
  <si>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</si>
  <si>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</si>
  <si>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</si>
  <si>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</si>
  <si>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</si>
  <si>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</si>
  <si>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</si>
  <si>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</si>
  <si>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</si>
  <si>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</si>
  <si>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</si>
  <si>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</si>
  <si>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</si>
  <si>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</si>
  <si>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</si>
  <si>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</si>
  <si>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</si>
  <si>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</si>
  <si>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</si>
  <si>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</si>
  <si>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</si>
  <si>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</si>
  <si>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</si>
  <si>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</si>
  <si>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</si>
  <si>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</si>
  <si>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</si>
  <si>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</si>
  <si>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</si>
  <si>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</si>
  <si>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</si>
  <si>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</si>
  <si>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</si>
  <si>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</si>
  <si>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</si>
  <si>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</si>
  <si>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</si>
  <si>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</si>
  <si>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</si>
  <si>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</si>
  <si>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</si>
  <si>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</si>
  <si>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</si>
  <si>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</si>
  <si>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</si>
  <si>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</si>
  <si>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</si>
  <si>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</si>
  <si>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</si>
  <si>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</si>
  <si>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</si>
  <si>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</si>
  <si>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</si>
  <si>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</si>
  <si>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</si>
  <si>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</si>
  <si>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</si>
  <si>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</si>
  <si>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</si>
  <si>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</si>
  <si>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</si>
  <si>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</si>
  <si>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</si>
  <si>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</si>
  <si>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</si>
  <si>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</si>
  <si>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</si>
  <si>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</si>
  <si>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</si>
  <si>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</si>
  <si>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</si>
  <si>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</si>
  <si>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</si>
  <si>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</si>
  <si>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</si>
  <si>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</si>
  <si>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</si>
  <si>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</si>
  <si>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</si>
  <si>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</si>
  <si>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</si>
  <si>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</si>
  <si>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</si>
  <si>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</si>
  <si>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</si>
  <si>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</si>
  <si>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</si>
  <si>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</si>
  <si>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</si>
  <si>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</si>
  <si>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</si>
  <si>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</si>
  <si>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</si>
  <si>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</si>
  <si>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</si>
  <si>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</si>
  <si>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</si>
  <si>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</si>
  <si>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</si>
  <si>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</si>
  <si>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</si>
  <si>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</si>
  <si>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</si>
  <si>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</si>
  <si>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</si>
  <si>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</si>
  <si>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</si>
  <si>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</si>
  <si>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</si>
  <si>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</si>
  <si>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</si>
  <si>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</si>
  <si>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</si>
  <si>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</si>
  <si>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</si>
  <si>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</si>
  <si>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</si>
  <si>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</si>
  <si>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</si>
  <si>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</si>
  <si>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</si>
  <si>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</si>
  <si>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</si>
  <si>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</si>
  <si>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</si>
  <si>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</si>
  <si>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</si>
  <si>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</si>
  <si>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</si>
  <si>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</si>
  <si>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</si>
  <si>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</si>
  <si>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</si>
  <si>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</si>
  <si>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</si>
  <si>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</si>
  <si>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</si>
  <si>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</si>
  <si>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</si>
  <si>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</si>
  <si>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</si>
  <si>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</si>
  <si>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</si>
  <si>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</si>
  <si>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</si>
  <si>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</si>
  <si>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</si>
  <si>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</si>
  <si>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</si>
  <si>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</si>
  <si>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</si>
  <si>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</si>
  <si>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</si>
  <si>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</si>
  <si>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</si>
  <si>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</si>
  <si>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</si>
  <si>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</si>
  <si>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</si>
  <si>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</si>
  <si>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</si>
  <si>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</si>
  <si>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</si>
  <si>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</si>
  <si>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</si>
  <si>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</si>
  <si>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</si>
  <si>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</si>
  <si>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</si>
  <si>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</si>
  <si>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</si>
  <si>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</si>
  <si>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</si>
  <si>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</si>
  <si>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</si>
  <si>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</si>
  <si>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</si>
  <si>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</si>
  <si>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</si>
  <si>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</si>
  <si>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</si>
  <si>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</si>
  <si>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</si>
  <si>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</si>
  <si>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</si>
  <si>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</si>
  <si>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</si>
  <si>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</si>
  <si>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</si>
  <si>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</si>
  <si>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</si>
  <si>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</si>
  <si>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</si>
  <si>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</si>
  <si>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</si>
  <si>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</si>
  <si>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</si>
  <si>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</si>
  <si>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</si>
  <si>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</si>
  <si>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</si>
  <si>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</si>
  <si>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</si>
  <si>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</si>
  <si>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</si>
  <si>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</si>
  <si>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</si>
  <si>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</si>
  <si>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</si>
  <si>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</si>
  <si>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</si>
  <si>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</si>
  <si>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</si>
  <si>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</si>
  <si>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</si>
  <si>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</si>
  <si>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</si>
  <si>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</si>
  <si>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</si>
  <si>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</si>
  <si>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</si>
  <si>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</si>
  <si>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</si>
  <si>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</si>
  <si>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</si>
  <si>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</si>
  <si>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</si>
  <si>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</si>
  <si>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</si>
  <si>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</si>
  <si>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</si>
  <si>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</si>
  <si>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</si>
  <si>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</si>
  <si>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</si>
  <si>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</si>
  <si>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</si>
  <si>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</si>
  <si>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</si>
  <si>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</si>
  <si>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</si>
  <si>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</si>
  <si>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</si>
  <si>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</si>
  <si>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</si>
  <si>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</si>
  <si>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</si>
  <si>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</si>
  <si>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</si>
  <si>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</si>
  <si>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</si>
  <si>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</si>
  <si>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</si>
  <si>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</si>
  <si>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</si>
  <si>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</si>
  <si>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</si>
  <si>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</si>
  <si>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</si>
  <si>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</si>
  <si>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</si>
  <si>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</si>
  <si>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</si>
  <si>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</si>
  <si>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</si>
  <si>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</si>
  <si>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</si>
  <si>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</si>
  <si>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</si>
  <si>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</si>
  <si>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</si>
  <si>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</si>
  <si>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</si>
  <si>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</si>
  <si>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</si>
  <si>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</si>
  <si>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</si>
  <si>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</si>
  <si>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</si>
  <si>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</si>
  <si>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</si>
  <si>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</si>
  <si>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</si>
  <si>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</si>
  <si>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</si>
  <si>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</si>
  <si>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</si>
  <si>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</si>
  <si>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</si>
  <si>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</si>
  <si>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</si>
  <si>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</si>
  <si>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</si>
  <si>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</si>
  <si>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</si>
  <si>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</si>
  <si>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</si>
  <si>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</si>
  <si>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</si>
  <si>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</si>
  <si>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</si>
  <si>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</si>
  <si>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</si>
  <si>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</si>
  <si>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</si>
  <si>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</si>
  <si>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</si>
  <si>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</si>
  <si>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</si>
  <si>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</si>
  <si>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</si>
  <si>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</si>
  <si>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</si>
  <si>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</si>
  <si>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</si>
  <si>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</si>
  <si>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</si>
  <si>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</si>
  <si>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</si>
  <si>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</si>
  <si>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</si>
  <si>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</si>
  <si>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</si>
  <si>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</si>
  <si>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</si>
  <si>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</si>
  <si>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</si>
  <si>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</si>
  <si>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</si>
  <si>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</si>
  <si>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</si>
  <si>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</si>
  <si>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</si>
  <si>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</si>
  <si>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</si>
  <si>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</si>
  <si>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</si>
  <si>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</si>
  <si>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</si>
  <si>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</si>
  <si>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</si>
  <si>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</si>
  <si>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</si>
  <si>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</si>
  <si>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</si>
  <si>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</si>
  <si>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</si>
  <si>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</si>
  <si>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</si>
  <si>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</si>
  <si>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</si>
  <si>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</si>
  <si>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</si>
  <si>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</si>
  <si>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</si>
  <si>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</si>
  <si>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</si>
  <si>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</si>
  <si>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</si>
  <si>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</si>
  <si>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</si>
  <si>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</si>
  <si>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</si>
  <si>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</si>
  <si>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</si>
  <si>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</si>
  <si>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</si>
  <si>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</si>
  <si>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</si>
  <si>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</si>
  <si>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</si>
  <si>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</si>
  <si>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</si>
  <si>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</si>
  <si>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</si>
  <si>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</si>
  <si>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</si>
  <si>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</si>
  <si>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</si>
  <si>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</si>
  <si>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</si>
  <si>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</si>
  <si>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</si>
  <si>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</si>
  <si>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</si>
  <si>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</si>
  <si>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</si>
  <si>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</si>
  <si>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</si>
  <si>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</si>
  <si>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</si>
  <si>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</si>
  <si>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</si>
  <si>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</si>
  <si>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</si>
  <si>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</si>
  <si>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</si>
  <si>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</si>
  <si>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</si>
  <si>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</si>
  <si>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</si>
  <si>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</si>
  <si>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</si>
  <si>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</si>
  <si>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</si>
  <si>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</si>
  <si>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</si>
  <si>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</si>
  <si>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</si>
  <si>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</si>
  <si>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</si>
  <si>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</si>
  <si>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</si>
  <si>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</si>
  <si>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</si>
  <si>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</si>
  <si>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</si>
  <si>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</si>
  <si>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</si>
  <si>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</si>
  <si>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</si>
  <si>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</si>
  <si>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</si>
  <si>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</si>
  <si>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</si>
  <si>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</si>
  <si>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</si>
  <si>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</si>
  <si>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</si>
  <si>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</si>
  <si>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</si>
  <si>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</si>
  <si>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</si>
  <si>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</si>
  <si>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</si>
  <si>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</si>
  <si>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</si>
  <si>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</si>
  <si>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</si>
  <si>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</si>
  <si>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</si>
  <si>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</si>
  <si>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</si>
  <si>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</si>
  <si>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</si>
  <si>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</si>
  <si>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</si>
  <si>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</si>
  <si>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</si>
  <si>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</si>
  <si>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</si>
  <si>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</si>
  <si>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</si>
  <si>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</si>
  <si>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</si>
  <si>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</si>
  <si>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</si>
  <si>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</si>
  <si>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</si>
  <si>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</si>
  <si>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</si>
  <si>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</si>
  <si>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</si>
  <si>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</si>
  <si>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</si>
  <si>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</si>
  <si>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</si>
  <si>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</si>
  <si>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</si>
  <si>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</si>
  <si>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</si>
  <si>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</si>
  <si>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</si>
  <si>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</si>
  <si>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</si>
  <si>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</si>
  <si>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</si>
  <si>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</si>
  <si>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</si>
  <si>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</si>
  <si>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</si>
  <si>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</si>
  <si>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</si>
  <si>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</si>
  <si>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</si>
  <si>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</si>
  <si>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</si>
  <si>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</si>
  <si>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</si>
  <si>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</si>
  <si>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</si>
  <si>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</si>
  <si>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</si>
  <si>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</si>
  <si>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</si>
  <si>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</si>
  <si>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</si>
  <si>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</si>
  <si>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</si>
  <si>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</si>
  <si>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</si>
  <si>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</si>
  <si>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</si>
  <si>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</si>
  <si>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</si>
  <si>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</si>
  <si>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</si>
  <si>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</si>
  <si>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</si>
  <si>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</si>
  <si>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</si>
  <si>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</si>
  <si>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</si>
  <si>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</si>
  <si>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</si>
  <si>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</si>
  <si>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</si>
  <si>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</si>
  <si>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</si>
  <si>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</si>
  <si>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</si>
  <si>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</si>
  <si>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</si>
  <si>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</si>
  <si>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</si>
  <si>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</si>
  <si>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</si>
  <si>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</si>
  <si>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</si>
  <si>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</si>
  <si>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</si>
  <si>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</si>
  <si>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</si>
  <si>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</si>
  <si>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</si>
  <si>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</si>
  <si>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</si>
  <si>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</si>
  <si>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</si>
  <si>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</si>
  <si>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</si>
  <si>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</si>
  <si>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</si>
  <si>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</si>
  <si>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</si>
  <si>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</si>
  <si>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</si>
  <si>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</si>
  <si>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</si>
  <si>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</si>
  <si>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</si>
  <si>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</si>
  <si>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</si>
  <si>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</si>
  <si>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</si>
  <si>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</si>
  <si>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</si>
  <si>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</si>
  <si>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</si>
  <si>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</si>
  <si>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</si>
  <si>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</si>
  <si>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</si>
  <si>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</si>
  <si>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</si>
  <si>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</si>
  <si>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</si>
  <si>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</si>
  <si>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</si>
  <si>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</si>
  <si>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</si>
  <si>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</si>
  <si>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</si>
  <si>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</si>
  <si>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</si>
  <si>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</si>
  <si>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</si>
  <si>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</si>
  <si>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</si>
  <si>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</si>
  <si>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</si>
  <si>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</si>
  <si>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</si>
  <si>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</si>
  <si>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</si>
  <si>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</si>
  <si>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</si>
  <si>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</si>
  <si>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</si>
  <si>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</si>
  <si>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</si>
  <si>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</si>
  <si>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</si>
  <si>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</si>
  <si>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</si>
  <si>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</si>
  <si>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</si>
  <si>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</si>
  <si>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</si>
  <si>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</si>
  <si>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</si>
  <si>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</si>
  <si>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</si>
  <si>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</si>
  <si>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</si>
  <si>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</si>
  <si>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</si>
  <si>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</si>
  <si>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</si>
  <si>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</si>
  <si>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</si>
  <si>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</si>
  <si>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</si>
  <si>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</si>
  <si>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</si>
  <si>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</si>
  <si>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</si>
  <si>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</si>
  <si>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</si>
  <si>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</si>
  <si>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</si>
  <si>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</si>
  <si>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</si>
  <si>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</si>
  <si>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</si>
  <si>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</si>
  <si>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</si>
  <si>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</si>
  <si>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</si>
  <si>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</si>
  <si>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</si>
  <si>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</si>
  <si>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</si>
  <si>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</si>
  <si>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</si>
  <si>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</si>
  <si>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</si>
  <si>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</si>
  <si>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</si>
  <si>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</si>
  <si>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</si>
  <si>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</si>
  <si>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</si>
  <si>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</si>
  <si>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</si>
  <si>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</si>
  <si>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</si>
  <si>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</si>
  <si>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</si>
  <si>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</si>
  <si>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</si>
  <si>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</si>
  <si>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</si>
  <si>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</si>
  <si>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</si>
  <si>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</si>
  <si>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335</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</si>
  <si>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</si>
  <si>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</si>
  <si>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</si>
  <si>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331</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</si>
  <si>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</si>
  <si>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608</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</si>
  <si>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</si>
  <si>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</si>
  <si>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2021-54-10001491</t>
  </si>
  <si>
    <t>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</si>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</sst>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89" zoomScale="90" zoomScaleNormal="9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2694</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843</v>
      </c>
      <c r="K20" s="150">
        <v>6002284500</v>
      </c>
      <c r="L20" s="151"/>
      <c r="M20" s="151">
        <v>44561</v>
      </c>
      <c r="N20" s="134">
        <f>+(M20-L20)/30</f>
        <v>1485.3666666666666</v>
      </c>
      <c r="O20" s="137"/>
      <c r="U20" s="133"/>
      <c r="V20" s="105">
        <f ca="1">NOW()</f>
        <v>44194.902447453707</v>
      </c>
      <c r="W20" s="105">
        <f ca="1">NOW()</f>
        <v>44194.902447453707</v>
      </c>
    </row>
    <row r="21" spans="1:23" ht="30" customHeight="1" outlineLevel="1" x14ac:dyDescent="0.25">
      <c r="A21" s="9"/>
      <c r="B21" s="71"/>
      <c r="C21" s="5"/>
      <c r="D21" s="5"/>
      <c r="E21" s="5"/>
      <c r="F21" s="5"/>
      <c r="G21" s="5"/>
      <c r="H21" s="70"/>
      <c r="I21" s="148" t="s">
        <v>1157</v>
      </c>
      <c r="J21" s="149" t="s">
        <v>830</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1157</v>
      </c>
      <c r="J22" s="149" t="s">
        <v>836</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43483</v>
      </c>
      <c r="F48" s="144">
        <v>43819</v>
      </c>
      <c r="G48" s="159">
        <f>IF(AND(E48&lt;&gt;"",F48&lt;&gt;""),((F48-E48)/30),"")</f>
        <v>11.2</v>
      </c>
      <c r="H48" s="118" t="s">
        <v>2687</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2686</v>
      </c>
      <c r="E49" s="144">
        <v>43483</v>
      </c>
      <c r="F49" s="144">
        <v>43819</v>
      </c>
      <c r="G49" s="159">
        <f t="shared" ref="G49:G50" si="2">IF(AND(E49&lt;&gt;"",F49&lt;&gt;""),((F49-E49)/30),"")</f>
        <v>11.2</v>
      </c>
      <c r="H49" s="118" t="s">
        <v>2687</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2686</v>
      </c>
      <c r="E50" s="144">
        <v>43483</v>
      </c>
      <c r="F50" s="144">
        <v>43819</v>
      </c>
      <c r="G50" s="159">
        <f t="shared" si="2"/>
        <v>11.2</v>
      </c>
      <c r="H50" s="118" t="s">
        <v>2687</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2686</v>
      </c>
      <c r="E51" s="144">
        <v>43483</v>
      </c>
      <c r="F51" s="144">
        <v>43819</v>
      </c>
      <c r="G51" s="159">
        <f t="shared" ref="G51:G107" si="3">IF(AND(E51&lt;&gt;"",F51&lt;&gt;""),((F51-E51)/30),"")</f>
        <v>11.2</v>
      </c>
      <c r="H51" s="118" t="s">
        <v>2687</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2686</v>
      </c>
      <c r="E52" s="144">
        <v>43483</v>
      </c>
      <c r="F52" s="144">
        <v>43819</v>
      </c>
      <c r="G52" s="159">
        <f t="shared" si="3"/>
        <v>11.2</v>
      </c>
      <c r="H52" s="118" t="s">
        <v>2687</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2686</v>
      </c>
      <c r="E53" s="144">
        <v>43483</v>
      </c>
      <c r="F53" s="144">
        <v>43819</v>
      </c>
      <c r="G53" s="159">
        <f t="shared" si="3"/>
        <v>11.2</v>
      </c>
      <c r="H53" s="118" t="s">
        <v>2687</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2685</v>
      </c>
      <c r="E54" s="144">
        <v>43398</v>
      </c>
      <c r="F54" s="144">
        <v>43434</v>
      </c>
      <c r="G54" s="159">
        <f t="shared" si="3"/>
        <v>1.2</v>
      </c>
      <c r="H54" s="118" t="s">
        <v>2688</v>
      </c>
      <c r="I54" s="120" t="s">
        <v>1157</v>
      </c>
      <c r="J54" s="113" t="s">
        <v>844</v>
      </c>
      <c r="K54" s="117">
        <v>255279738</v>
      </c>
      <c r="L54" s="114" t="s">
        <v>1148</v>
      </c>
      <c r="M54" s="116">
        <v>1</v>
      </c>
      <c r="N54" s="114" t="s">
        <v>27</v>
      </c>
      <c r="O54" s="114" t="s">
        <v>1148</v>
      </c>
      <c r="P54" s="79"/>
    </row>
    <row r="55" spans="1:16" s="7" customFormat="1" ht="24.75" customHeight="1" outlineLevel="1" x14ac:dyDescent="0.25">
      <c r="A55" s="143">
        <v>8</v>
      </c>
      <c r="B55" s="111" t="s">
        <v>2665</v>
      </c>
      <c r="C55" s="112" t="s">
        <v>31</v>
      </c>
      <c r="D55" s="110" t="s">
        <v>2685</v>
      </c>
      <c r="E55" s="144">
        <v>43398</v>
      </c>
      <c r="F55" s="144">
        <v>43434</v>
      </c>
      <c r="G55" s="159">
        <f t="shared" si="3"/>
        <v>1.2</v>
      </c>
      <c r="H55" s="118" t="s">
        <v>2688</v>
      </c>
      <c r="I55" s="120" t="s">
        <v>1157</v>
      </c>
      <c r="J55" s="113" t="s">
        <v>840</v>
      </c>
      <c r="K55" s="117">
        <v>255279738</v>
      </c>
      <c r="L55" s="114" t="s">
        <v>1148</v>
      </c>
      <c r="M55" s="116">
        <v>1</v>
      </c>
      <c r="N55" s="114" t="s">
        <v>27</v>
      </c>
      <c r="O55" s="114" t="s">
        <v>1148</v>
      </c>
      <c r="P55" s="79"/>
    </row>
    <row r="56" spans="1:16" s="7" customFormat="1" ht="24.75" customHeight="1" outlineLevel="1" x14ac:dyDescent="0.25">
      <c r="A56" s="143">
        <v>9</v>
      </c>
      <c r="B56" s="111" t="s">
        <v>2665</v>
      </c>
      <c r="C56" s="112" t="s">
        <v>31</v>
      </c>
      <c r="D56" s="110" t="s">
        <v>2685</v>
      </c>
      <c r="E56" s="144">
        <v>43398</v>
      </c>
      <c r="F56" s="144">
        <v>43434</v>
      </c>
      <c r="G56" s="159">
        <f t="shared" si="3"/>
        <v>1.2</v>
      </c>
      <c r="H56" s="118" t="s">
        <v>2688</v>
      </c>
      <c r="I56" s="120" t="s">
        <v>1157</v>
      </c>
      <c r="J56" s="113" t="s">
        <v>848</v>
      </c>
      <c r="K56" s="117">
        <v>255279738</v>
      </c>
      <c r="L56" s="114" t="s">
        <v>1148</v>
      </c>
      <c r="M56" s="116">
        <v>1</v>
      </c>
      <c r="N56" s="114" t="s">
        <v>27</v>
      </c>
      <c r="O56" s="114" t="s">
        <v>1148</v>
      </c>
      <c r="P56" s="79"/>
    </row>
    <row r="57" spans="1:16" s="7" customFormat="1" ht="24.75" customHeight="1" outlineLevel="1" x14ac:dyDescent="0.25">
      <c r="A57" s="143">
        <v>10</v>
      </c>
      <c r="B57" s="64" t="s">
        <v>2665</v>
      </c>
      <c r="C57" s="65" t="s">
        <v>31</v>
      </c>
      <c r="D57" s="63" t="s">
        <v>2689</v>
      </c>
      <c r="E57" s="144">
        <v>43076</v>
      </c>
      <c r="F57" s="144">
        <v>43404</v>
      </c>
      <c r="G57" s="159">
        <f t="shared" si="3"/>
        <v>10.933333333333334</v>
      </c>
      <c r="H57" s="118" t="s">
        <v>2688</v>
      </c>
      <c r="I57" s="63" t="s">
        <v>1157</v>
      </c>
      <c r="J57" s="63" t="s">
        <v>844</v>
      </c>
      <c r="K57" s="66">
        <v>255279738</v>
      </c>
      <c r="L57" s="65" t="s">
        <v>1148</v>
      </c>
      <c r="M57" s="67">
        <v>1</v>
      </c>
      <c r="N57" s="65" t="s">
        <v>27</v>
      </c>
      <c r="O57" s="65" t="s">
        <v>26</v>
      </c>
      <c r="P57" s="79"/>
    </row>
    <row r="58" spans="1:16" s="7" customFormat="1" ht="24.75" customHeight="1" outlineLevel="1" x14ac:dyDescent="0.25">
      <c r="A58" s="143">
        <v>11</v>
      </c>
      <c r="B58" s="64" t="s">
        <v>2665</v>
      </c>
      <c r="C58" s="65" t="s">
        <v>31</v>
      </c>
      <c r="D58" s="63" t="s">
        <v>2689</v>
      </c>
      <c r="E58" s="144">
        <v>43076</v>
      </c>
      <c r="F58" s="144">
        <v>43404</v>
      </c>
      <c r="G58" s="159">
        <f t="shared" si="3"/>
        <v>10.933333333333334</v>
      </c>
      <c r="H58" s="118" t="s">
        <v>2688</v>
      </c>
      <c r="I58" s="63" t="s">
        <v>1157</v>
      </c>
      <c r="J58" s="63" t="s">
        <v>840</v>
      </c>
      <c r="K58" s="66">
        <v>255279738</v>
      </c>
      <c r="L58" s="65" t="s">
        <v>1148</v>
      </c>
      <c r="M58" s="67">
        <v>1</v>
      </c>
      <c r="N58" s="65" t="s">
        <v>27</v>
      </c>
      <c r="O58" s="65" t="s">
        <v>26</v>
      </c>
      <c r="P58" s="79"/>
    </row>
    <row r="59" spans="1:16" s="7" customFormat="1" ht="24.75" customHeight="1" outlineLevel="1" x14ac:dyDescent="0.25">
      <c r="A59" s="143">
        <v>12</v>
      </c>
      <c r="B59" s="64" t="s">
        <v>2665</v>
      </c>
      <c r="C59" s="65" t="s">
        <v>31</v>
      </c>
      <c r="D59" s="63" t="s">
        <v>2689</v>
      </c>
      <c r="E59" s="144">
        <v>43076</v>
      </c>
      <c r="F59" s="144">
        <v>43404</v>
      </c>
      <c r="G59" s="159">
        <f t="shared" si="3"/>
        <v>10.933333333333334</v>
      </c>
      <c r="H59" s="118" t="s">
        <v>2688</v>
      </c>
      <c r="I59" s="63" t="s">
        <v>1157</v>
      </c>
      <c r="J59" s="63" t="s">
        <v>848</v>
      </c>
      <c r="K59" s="66">
        <v>255279738</v>
      </c>
      <c r="L59" s="65" t="s">
        <v>1148</v>
      </c>
      <c r="M59" s="67">
        <v>1</v>
      </c>
      <c r="N59" s="65" t="s">
        <v>27</v>
      </c>
      <c r="O59" s="65" t="s">
        <v>26</v>
      </c>
      <c r="P59" s="79"/>
    </row>
    <row r="60" spans="1:16" s="7" customFormat="1" ht="24.75" customHeight="1" outlineLevel="1" x14ac:dyDescent="0.25">
      <c r="A60" s="143">
        <v>13</v>
      </c>
      <c r="B60" s="64" t="s">
        <v>2665</v>
      </c>
      <c r="C60" s="65" t="s">
        <v>31</v>
      </c>
      <c r="D60" s="63" t="s">
        <v>2691</v>
      </c>
      <c r="E60" s="144">
        <v>42720</v>
      </c>
      <c r="F60" s="144">
        <v>43084</v>
      </c>
      <c r="G60" s="159">
        <f t="shared" si="3"/>
        <v>12.133333333333333</v>
      </c>
      <c r="H60" s="118" t="s">
        <v>2690</v>
      </c>
      <c r="I60" s="63" t="s">
        <v>1157</v>
      </c>
      <c r="J60" s="63" t="s">
        <v>844</v>
      </c>
      <c r="K60" s="66">
        <v>1051795953</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42012</v>
      </c>
      <c r="F61" s="144">
        <v>42368</v>
      </c>
      <c r="G61" s="159">
        <f t="shared" si="3"/>
        <v>11.866666666666667</v>
      </c>
      <c r="H61" s="118" t="s">
        <v>2693</v>
      </c>
      <c r="I61" s="63" t="s">
        <v>1157</v>
      </c>
      <c r="J61" s="63" t="s">
        <v>848</v>
      </c>
      <c r="K61" s="66">
        <v>4212537336</v>
      </c>
      <c r="L61" s="65" t="s">
        <v>1148</v>
      </c>
      <c r="M61" s="67">
        <v>1</v>
      </c>
      <c r="N61" s="65" t="s">
        <v>27</v>
      </c>
      <c r="O61" s="65" t="s">
        <v>26</v>
      </c>
      <c r="P61" s="79"/>
    </row>
    <row r="62" spans="1:16" s="7" customFormat="1" ht="24.75" customHeight="1" outlineLevel="1" x14ac:dyDescent="0.25">
      <c r="A62" s="143">
        <v>15</v>
      </c>
      <c r="B62" s="64" t="s">
        <v>2665</v>
      </c>
      <c r="C62" s="65" t="s">
        <v>31</v>
      </c>
      <c r="D62" s="63" t="s">
        <v>2692</v>
      </c>
      <c r="E62" s="144">
        <v>42012</v>
      </c>
      <c r="F62" s="144">
        <v>42368</v>
      </c>
      <c r="G62" s="159">
        <f t="shared" si="3"/>
        <v>11.866666666666667</v>
      </c>
      <c r="H62" s="118" t="s">
        <v>2693</v>
      </c>
      <c r="I62" s="63" t="s">
        <v>1157</v>
      </c>
      <c r="J62" s="63" t="s">
        <v>844</v>
      </c>
      <c r="K62" s="66">
        <v>4212537336</v>
      </c>
      <c r="L62" s="65" t="s">
        <v>1148</v>
      </c>
      <c r="M62" s="67">
        <v>1</v>
      </c>
      <c r="N62" s="65" t="s">
        <v>27</v>
      </c>
      <c r="O62" s="123" t="s">
        <v>26</v>
      </c>
      <c r="P62" s="79"/>
    </row>
    <row r="63" spans="1:16" s="7" customFormat="1" ht="24.75" customHeight="1" outlineLevel="1" x14ac:dyDescent="0.25">
      <c r="A63" s="143">
        <v>16</v>
      </c>
      <c r="B63" s="64" t="s">
        <v>2665</v>
      </c>
      <c r="C63" s="65" t="s">
        <v>31</v>
      </c>
      <c r="D63" s="63" t="s">
        <v>2692</v>
      </c>
      <c r="E63" s="144">
        <v>42012</v>
      </c>
      <c r="F63" s="144">
        <v>42368</v>
      </c>
      <c r="G63" s="159">
        <f t="shared" si="3"/>
        <v>11.866666666666667</v>
      </c>
      <c r="H63" s="118" t="s">
        <v>2693</v>
      </c>
      <c r="I63" s="63" t="s">
        <v>1157</v>
      </c>
      <c r="J63" s="63" t="s">
        <v>824</v>
      </c>
      <c r="K63" s="66">
        <v>4212537336</v>
      </c>
      <c r="L63" s="65" t="s">
        <v>1148</v>
      </c>
      <c r="M63" s="67">
        <v>1</v>
      </c>
      <c r="N63" s="65" t="s">
        <v>27</v>
      </c>
      <c r="O63" s="123" t="s">
        <v>26</v>
      </c>
      <c r="P63" s="79"/>
    </row>
    <row r="64" spans="1:16" s="7" customFormat="1" ht="24.75" customHeight="1" outlineLevel="1" x14ac:dyDescent="0.25">
      <c r="A64" s="143">
        <v>17</v>
      </c>
      <c r="B64" s="64" t="s">
        <v>2665</v>
      </c>
      <c r="C64" s="65" t="s">
        <v>31</v>
      </c>
      <c r="D64" s="63" t="s">
        <v>2692</v>
      </c>
      <c r="E64" s="144">
        <v>42012</v>
      </c>
      <c r="F64" s="144">
        <v>42368</v>
      </c>
      <c r="G64" s="159">
        <f t="shared" si="3"/>
        <v>11.866666666666667</v>
      </c>
      <c r="H64" s="118" t="s">
        <v>2693</v>
      </c>
      <c r="I64" s="63" t="s">
        <v>1157</v>
      </c>
      <c r="J64" s="63" t="s">
        <v>838</v>
      </c>
      <c r="K64" s="66">
        <v>4212537336</v>
      </c>
      <c r="L64" s="65" t="s">
        <v>1148</v>
      </c>
      <c r="M64" s="67">
        <v>1</v>
      </c>
      <c r="N64" s="65" t="s">
        <v>27</v>
      </c>
      <c r="O64" s="123" t="s">
        <v>26</v>
      </c>
      <c r="P64" s="79"/>
    </row>
    <row r="65" spans="1:16" s="7" customFormat="1" ht="24.75" customHeight="1" outlineLevel="1" x14ac:dyDescent="0.25">
      <c r="A65" s="143">
        <v>18</v>
      </c>
      <c r="B65" s="64" t="s">
        <v>2665</v>
      </c>
      <c r="C65" s="65" t="s">
        <v>31</v>
      </c>
      <c r="D65" s="63" t="s">
        <v>2692</v>
      </c>
      <c r="E65" s="144">
        <v>42012</v>
      </c>
      <c r="F65" s="144">
        <v>42368</v>
      </c>
      <c r="G65" s="159">
        <f t="shared" si="3"/>
        <v>11.866666666666667</v>
      </c>
      <c r="H65" s="118" t="s">
        <v>2693</v>
      </c>
      <c r="I65" s="63" t="s">
        <v>1157</v>
      </c>
      <c r="J65" s="63" t="s">
        <v>845</v>
      </c>
      <c r="K65" s="66">
        <v>4212537336</v>
      </c>
      <c r="L65" s="65" t="s">
        <v>1148</v>
      </c>
      <c r="M65" s="67">
        <v>1</v>
      </c>
      <c r="N65" s="65" t="s">
        <v>27</v>
      </c>
      <c r="O65" s="123" t="s">
        <v>26</v>
      </c>
      <c r="P65" s="79"/>
    </row>
    <row r="66" spans="1:16" s="7" customFormat="1" ht="24.75" customHeight="1" outlineLevel="1" x14ac:dyDescent="0.25">
      <c r="A66" s="143">
        <v>19</v>
      </c>
      <c r="B66" s="64" t="s">
        <v>2665</v>
      </c>
      <c r="C66" s="65" t="s">
        <v>31</v>
      </c>
      <c r="D66" s="63" t="s">
        <v>2692</v>
      </c>
      <c r="E66" s="144">
        <v>42012</v>
      </c>
      <c r="F66" s="144">
        <v>42368</v>
      </c>
      <c r="G66" s="159">
        <f t="shared" si="3"/>
        <v>11.866666666666667</v>
      </c>
      <c r="H66" s="118" t="s">
        <v>2693</v>
      </c>
      <c r="I66" s="63" t="s">
        <v>1157</v>
      </c>
      <c r="J66" s="63" t="s">
        <v>861</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2695</v>
      </c>
      <c r="E67" s="144">
        <v>42397</v>
      </c>
      <c r="F67" s="144">
        <v>42719</v>
      </c>
      <c r="G67" s="159">
        <f t="shared" si="3"/>
        <v>10.733333333333333</v>
      </c>
      <c r="H67" s="118" t="s">
        <v>2690</v>
      </c>
      <c r="I67" s="120" t="s">
        <v>1157</v>
      </c>
      <c r="J67" s="63" t="s">
        <v>824</v>
      </c>
      <c r="K67" s="66">
        <v>1396363792</v>
      </c>
      <c r="L67" s="65" t="s">
        <v>1148</v>
      </c>
      <c r="M67" s="67">
        <v>1</v>
      </c>
      <c r="N67" s="65" t="s">
        <v>27</v>
      </c>
      <c r="O67" s="65" t="s">
        <v>1148</v>
      </c>
      <c r="P67" s="79"/>
    </row>
    <row r="68" spans="1:16" s="7" customFormat="1" ht="24.75" customHeight="1" outlineLevel="1" x14ac:dyDescent="0.25">
      <c r="A68" s="143">
        <v>21</v>
      </c>
      <c r="B68" s="64" t="s">
        <v>2665</v>
      </c>
      <c r="C68" s="65" t="s">
        <v>31</v>
      </c>
      <c r="D68" s="63" t="s">
        <v>2695</v>
      </c>
      <c r="E68" s="144">
        <v>42397</v>
      </c>
      <c r="F68" s="144">
        <v>42719</v>
      </c>
      <c r="G68" s="159">
        <f t="shared" si="3"/>
        <v>10.733333333333333</v>
      </c>
      <c r="H68" s="118" t="s">
        <v>2690</v>
      </c>
      <c r="I68" s="120" t="s">
        <v>1157</v>
      </c>
      <c r="J68" s="63" t="s">
        <v>861</v>
      </c>
      <c r="K68" s="66">
        <v>1396363792</v>
      </c>
      <c r="L68" s="65" t="s">
        <v>1148</v>
      </c>
      <c r="M68" s="67">
        <v>1</v>
      </c>
      <c r="N68" s="65" t="s">
        <v>27</v>
      </c>
      <c r="O68" s="65" t="s">
        <v>1148</v>
      </c>
      <c r="P68" s="79"/>
    </row>
    <row r="69" spans="1:16" s="7" customFormat="1" ht="24.75" customHeight="1" outlineLevel="1" x14ac:dyDescent="0.25">
      <c r="A69" s="143">
        <v>22</v>
      </c>
      <c r="B69" s="64" t="s">
        <v>2665</v>
      </c>
      <c r="C69" s="65" t="s">
        <v>31</v>
      </c>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t="s">
        <v>2665</v>
      </c>
      <c r="C70" s="65" t="s">
        <v>31</v>
      </c>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t="s">
        <v>2665</v>
      </c>
      <c r="C71" s="65" t="s">
        <v>31</v>
      </c>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150057112.5</v>
      </c>
      <c r="F185" s="92"/>
      <c r="G185" s="93"/>
      <c r="H185" s="88"/>
      <c r="I185" s="90" t="s">
        <v>2627</v>
      </c>
      <c r="J185" s="165">
        <f>+SUM(M179:M183)</f>
        <v>0.02</v>
      </c>
      <c r="K185" s="235" t="s">
        <v>2628</v>
      </c>
      <c r="L185" s="235"/>
      <c r="M185" s="94">
        <f>+J185*(SUM(K20:K35))</f>
        <v>120045690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