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Nariño\"/>
    </mc:Choice>
  </mc:AlternateContent>
  <xr:revisionPtr revIDLastSave="0" documentId="13_ncr:1_{2E7AC479-D15F-4F4D-8B06-48B6CDD9EEDB}"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<sst xmlns="http://schemas.openxmlformats.org/spreadsheetml/2006/main" count="3313" uniqueCount="2697">
  <si>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</si>
  <si>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</si>
  <si>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</si>
  <si>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</si>
  <si>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</si>
  <si>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</si>
  <si>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</si>
  <si>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</si>
  <si>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</si>
  <si>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</si>
  <si>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</si>
  <si>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</si>
  <si>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</si>
  <si>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</si>
  <si>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</si>
  <si>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</si>
  <si>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</si>
  <si>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</si>
  <si>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</si>
  <si>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</si>
  <si>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</si>
  <si>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</si>
  <si>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</si>
  <si>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</si>
  <si>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</si>
  <si>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</si>
  <si>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</si>
  <si>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</si>
  <si>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</si>
  <si>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</si>
  <si>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</si>
  <si>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</si>
  <si>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</si>
  <si>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</si>
  <si>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</si>
  <si>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</si>
  <si>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</si>
  <si>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</si>
  <si>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</si>
  <si>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</si>
  <si>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</si>
  <si>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</si>
  <si>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</si>
  <si>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</si>
  <si>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</si>
  <si>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</si>
  <si>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</si>
  <si>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</si>
  <si>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</si>
  <si>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</si>
  <si>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</si>
  <si>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</si>
  <si>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</si>
  <si>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</si>
  <si>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</si>
  <si>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</si>
  <si>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</si>
  <si>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</si>
  <si>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</si>
  <si>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</si>
  <si>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</si>
  <si>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</si>
  <si>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</si>
  <si>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</si>
  <si>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</si>
  <si>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</si>
  <si>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</si>
  <si>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</si>
  <si>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</si>
  <si>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</si>
  <si>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</si>
  <si>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</si>
  <si>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</si>
  <si>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</si>
  <si>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</si>
  <si>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</si>
  <si>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</si>
  <si>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</si>
  <si>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</si>
  <si>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</si>
  <si>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</si>
  <si>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</si>
  <si>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</si>
  <si>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</si>
  <si>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</si>
  <si>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</si>
  <si>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</si>
  <si>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</si>
  <si>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</si>
  <si>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</si>
  <si>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</si>
  <si>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</si>
  <si>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</si>
  <si>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</si>
  <si>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</si>
  <si>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</si>
  <si>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</si>
  <si>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</si>
  <si>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</si>
  <si>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</si>
  <si>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</si>
  <si>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</si>
  <si>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</si>
  <si>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</si>
  <si>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</si>
  <si>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</si>
  <si>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</si>
  <si>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</si>
  <si>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</si>
  <si>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</si>
  <si>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</si>
  <si>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</si>
  <si>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</si>
  <si>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</si>
  <si>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</si>
  <si>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</si>
  <si>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</si>
  <si>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</si>
  <si>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</si>
  <si>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</si>
  <si>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</si>
  <si>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</si>
  <si>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</si>
  <si>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</si>
  <si>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</si>
  <si>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</si>
  <si>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</si>
  <si>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</si>
  <si>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</si>
  <si>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</si>
  <si>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</si>
  <si>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</si>
  <si>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</si>
  <si>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</si>
  <si>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</si>
  <si>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</si>
  <si>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</si>
  <si>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</si>
  <si>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</si>
  <si>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</si>
  <si>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</si>
  <si>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</si>
  <si>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</si>
  <si>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</si>
  <si>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</si>
  <si>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</si>
  <si>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</si>
  <si>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</si>
  <si>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</si>
  <si>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</si>
  <si>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</si>
  <si>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</si>
  <si>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</si>
  <si>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</si>
  <si>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</si>
  <si>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</si>
  <si>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</si>
  <si>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</si>
  <si>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</si>
  <si>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</si>
  <si>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</si>
  <si>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</si>
  <si>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</si>
  <si>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</si>
  <si>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</si>
  <si>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</si>
  <si>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</si>
  <si>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</si>
  <si>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</si>
  <si>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</si>
  <si>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</si>
  <si>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</si>
  <si>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</si>
  <si>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</si>
  <si>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</si>
  <si>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</si>
  <si>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</si>
  <si>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</si>
  <si>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</si>
  <si>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</si>
  <si>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</si>
  <si>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</si>
  <si>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</si>
  <si>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</si>
  <si>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</si>
  <si>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</si>
  <si>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</si>
  <si>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</si>
  <si>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</si>
  <si>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</si>
  <si>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</si>
  <si>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</si>
  <si>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</si>
  <si>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</si>
  <si>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</si>
  <si>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</si>
  <si>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</si>
  <si>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</si>
  <si>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</si>
  <si>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</si>
  <si>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</si>
  <si>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</si>
  <si>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</si>
  <si>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</si>
  <si>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</si>
  <si>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</si>
  <si>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</si>
  <si>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</si>
  <si>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</si>
  <si>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</si>
  <si>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</si>
  <si>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</si>
  <si>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</si>
  <si>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</si>
  <si>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</si>
  <si>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</si>
  <si>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</si>
  <si>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</si>
  <si>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</si>
  <si>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</si>
  <si>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</si>
  <si>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</si>
  <si>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</si>
  <si>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</si>
  <si>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</si>
  <si>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</si>
  <si>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</si>
  <si>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</si>
  <si>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</si>
  <si>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</si>
  <si>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</si>
  <si>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</si>
  <si>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</si>
  <si>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</si>
  <si>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</si>
  <si>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</si>
  <si>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</si>
  <si>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</si>
  <si>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</si>
  <si>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</si>
  <si>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</si>
  <si>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</si>
  <si>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</si>
  <si>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</si>
  <si>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</si>
  <si>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</si>
  <si>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</si>
  <si>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</si>
  <si>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</si>
  <si>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</si>
  <si>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</si>
  <si>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</si>
  <si>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</si>
  <si>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</si>
  <si>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</si>
  <si>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</si>
  <si>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</si>
  <si>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</si>
  <si>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</si>
  <si>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</si>
  <si>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</si>
  <si>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</si>
  <si>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</si>
  <si>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</si>
  <si>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</si>
  <si>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</si>
  <si>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</si>
  <si>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</si>
  <si>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</si>
  <si>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</si>
  <si>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</si>
  <si>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</si>
  <si>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</si>
  <si>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</si>
  <si>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</si>
  <si>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</si>
  <si>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</si>
  <si>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</si>
  <si>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</si>
  <si>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</si>
  <si>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</si>
  <si>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</si>
  <si>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</si>
  <si>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</si>
  <si>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</si>
  <si>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</si>
  <si>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</si>
  <si>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</si>
  <si>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</si>
  <si>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</si>
  <si>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</si>
  <si>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</si>
  <si>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</si>
  <si>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</si>
  <si>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</si>
  <si>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</si>
  <si>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</si>
  <si>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</si>
  <si>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</si>
  <si>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</si>
  <si>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</si>
  <si>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</si>
  <si>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</si>
  <si>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</si>
  <si>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</si>
  <si>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</si>
  <si>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</si>
  <si>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</si>
  <si>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</si>
  <si>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</si>
  <si>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</si>
  <si>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</si>
  <si>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</si>
  <si>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</si>
  <si>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</si>
  <si>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</si>
  <si>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</si>
  <si>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</si>
  <si>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</si>
  <si>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</si>
  <si>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</si>
  <si>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</si>
  <si>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</si>
  <si>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</si>
  <si>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</si>
  <si>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</si>
  <si>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</si>
  <si>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</si>
  <si>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</si>
  <si>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</si>
  <si>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</si>
  <si>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</si>
  <si>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</si>
  <si>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</si>
  <si>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</si>
  <si>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</si>
  <si>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</si>
  <si>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</si>
  <si>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</si>
  <si>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</si>
  <si>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</si>
  <si>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</si>
  <si>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</si>
  <si>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</si>
  <si>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</si>
  <si>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</si>
  <si>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</si>
  <si>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</si>
  <si>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</si>
  <si>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</si>
  <si>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</si>
  <si>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</si>
  <si>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</si>
  <si>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</si>
  <si>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</si>
  <si>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</si>
  <si>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</si>
  <si>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</si>
  <si>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</si>
  <si>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</si>
  <si>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</si>
  <si>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</si>
  <si>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</si>
  <si>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</si>
  <si>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</si>
  <si>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</si>
  <si>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</si>
  <si>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</si>
  <si>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</si>
  <si>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</si>
  <si>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</si>
  <si>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</si>
  <si>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</si>
  <si>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</si>
  <si>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</si>
  <si>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</si>
  <si>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</si>
  <si>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</si>
  <si>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</si>
  <si>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</si>
  <si>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</si>
  <si>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</si>
  <si>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</si>
  <si>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</si>
  <si>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</si>
  <si>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</si>
  <si>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</si>
  <si>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</si>
  <si>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</si>
  <si>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</si>
  <si>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</si>
  <si>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</si>
  <si>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</si>
  <si>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</si>
  <si>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</si>
  <si>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</si>
  <si>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</si>
  <si>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</si>
  <si>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</si>
  <si>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</si>
  <si>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</si>
  <si>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</si>
  <si>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</si>
  <si>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</si>
  <si>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</si>
  <si>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</si>
  <si>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</si>
  <si>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</si>
  <si>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</si>
  <si>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</si>
  <si>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</si>
  <si>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</si>
  <si>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</si>
  <si>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</si>
  <si>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</si>
  <si>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</si>
  <si>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</si>
  <si>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</si>
  <si>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</si>
  <si>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</si>
  <si>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</si>
  <si>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</si>
  <si>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</si>
  <si>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</si>
  <si>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</si>
  <si>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</si>
  <si>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</si>
  <si>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</si>
  <si>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</si>
  <si>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</si>
  <si>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</si>
  <si>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</si>
  <si>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</si>
  <si>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</si>
  <si>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</si>
  <si>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</si>
  <si>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</si>
  <si>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</si>
  <si>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</si>
  <si>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</si>
  <si>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</si>
  <si>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</si>
  <si>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</si>
  <si>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</si>
  <si>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</si>
  <si>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</si>
  <si>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</si>
  <si>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</si>
  <si>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</si>
  <si>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</si>
  <si>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</si>
  <si>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</si>
  <si>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</si>
  <si>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</si>
  <si>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</si>
  <si>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</si>
  <si>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</si>
  <si>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</si>
  <si>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</si>
  <si>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</si>
  <si>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</si>
  <si>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</si>
  <si>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</si>
  <si>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</si>
  <si>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</si>
  <si>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</si>
  <si>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</si>
  <si>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</si>
  <si>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</si>
  <si>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</si>
  <si>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</si>
  <si>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</si>
  <si>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</si>
  <si>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</si>
  <si>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</si>
  <si>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</si>
  <si>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</si>
  <si>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</si>
  <si>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</si>
  <si>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</si>
  <si>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</si>
  <si>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</si>
  <si>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</si>
  <si>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</si>
  <si>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</si>
  <si>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</si>
  <si>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</si>
  <si>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</si>
  <si>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</si>
  <si>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</si>
  <si>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</si>
  <si>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</si>
  <si>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</si>
  <si>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</si>
  <si>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</si>
  <si>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</si>
  <si>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</si>
  <si>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</si>
  <si>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</si>
  <si>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</si>
  <si>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</si>
  <si>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</si>
  <si>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</si>
  <si>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</si>
  <si>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</si>
  <si>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</si>
  <si>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</si>
  <si>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</si>
  <si>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</si>
  <si>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</si>
  <si>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</si>
  <si>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</si>
  <si>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</si>
  <si>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</si>
  <si>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</si>
  <si>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</si>
  <si>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</si>
  <si>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</si>
  <si>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</si>
  <si>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</si>
  <si>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</si>
  <si>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</si>
  <si>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</si>
  <si>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</si>
  <si>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</si>
  <si>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</si>
  <si>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</si>
  <si>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</si>
  <si>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</si>
  <si>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</si>
  <si>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</si>
  <si>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</si>
  <si>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</si>
  <si>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</si>
  <si>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</si>
  <si>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</si>
  <si>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</si>
  <si>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</si>
  <si>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</si>
  <si>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</si>
  <si>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</si>
  <si>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</si>
  <si>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</si>
  <si>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</si>
  <si>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</si>
  <si>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</si>
  <si>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</si>
  <si>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</si>
  <si>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</si>
  <si>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</si>
  <si>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</si>
  <si>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</si>
  <si>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</si>
  <si>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</si>
  <si>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</si>
  <si>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</si>
  <si>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</si>
  <si>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</si>
  <si>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</si>
  <si>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</si>
  <si>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</si>
  <si>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</si>
  <si>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</si>
  <si>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</si>
  <si>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</si>
  <si>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</si>
  <si>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</si>
  <si>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</si>
  <si>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</si>
  <si>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</si>
  <si>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</si>
  <si>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</si>
  <si>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</si>
  <si>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</si>
  <si>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</si>
  <si>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</si>
  <si>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</si>
  <si>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</si>
  <si>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</si>
  <si>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</si>
  <si>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</si>
  <si>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</si>
  <si>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</si>
  <si>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</si>
  <si>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</si>
  <si>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</si>
  <si>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</si>
  <si>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</si>
  <si>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</si>
  <si>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</si>
  <si>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</si>
  <si>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</si>
  <si>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</si>
  <si>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</si>
  <si>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</si>
  <si>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</si>
  <si>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</si>
  <si>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</si>
  <si>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</si>
  <si>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</si>
  <si>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</si>
  <si>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</si>
  <si>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</si>
  <si>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</si>
  <si>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</si>
  <si>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</si>
  <si>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</si>
  <si>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</si>
  <si>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</si>
  <si>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</si>
  <si>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</si>
  <si>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</si>
  <si>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</si>
  <si>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</si>
  <si>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</si>
  <si>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</si>
  <si>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</si>
  <si>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</si>
  <si>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</si>
  <si>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</si>
  <si>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</si>
  <si>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</si>
  <si>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</si>
  <si>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</si>
  <si>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</si>
  <si>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</si>
  <si>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</si>
  <si>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</si>
  <si>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</si>
  <si>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</si>
  <si>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</si>
  <si>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</si>
  <si>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</si>
  <si>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</si>
  <si>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</si>
  <si>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</si>
  <si>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</si>
  <si>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</si>
  <si>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</si>
  <si>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</si>
  <si>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</si>
  <si>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</si>
  <si>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</si>
  <si>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</si>
  <si>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</si>
  <si>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</si>
  <si>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</si>
  <si>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</si>
  <si>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</si>
  <si>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</si>
  <si>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</si>
  <si>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</si>
  <si>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</si>
  <si>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</si>
  <si>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</si>
  <si>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</si>
  <si>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</si>
  <si>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</si>
  <si>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</si>
  <si>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</si>
  <si>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</si>
  <si>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</si>
  <si>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</si>
  <si>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</si>
  <si>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</si>
  <si>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</si>
  <si>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</si>
  <si>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</si>
  <si>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</si>
  <si>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</si>
  <si>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</si>
  <si>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</si>
  <si>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</si>
  <si>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</si>
  <si>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</si>
  <si>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</si>
  <si>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</si>
  <si>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</si>
  <si>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</si>
  <si>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</si>
  <si>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</si>
  <si>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</si>
  <si>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</si>
  <si>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</si>
  <si>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</si>
  <si>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</si>
  <si>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</si>
  <si>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</si>
  <si>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</si>
  <si>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</si>
  <si>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</si>
  <si>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</si>
  <si>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</si>
  <si>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</si>
  <si>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</si>
  <si>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</si>
  <si>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</si>
  <si>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</si>
  <si>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</si>
  <si>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</si>
  <si>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</si>
  <si>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</si>
  <si>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</si>
  <si>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</si>
  <si>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</si>
  <si>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</si>
  <si>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</si>
  <si>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</si>
  <si>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</si>
  <si>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</si>
  <si>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</si>
  <si>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</si>
  <si>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</si>
  <si>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</si>
  <si>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</si>
  <si>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</si>
  <si>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</si>
  <si>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</si>
  <si>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</si>
  <si>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</si>
  <si>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</si>
  <si>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</si>
  <si>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</si>
  <si>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</si>
  <si>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</si>
  <si>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</si>
  <si>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</si>
  <si>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</si>
  <si>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</si>
  <si>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</si>
  <si>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</si>
  <si>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</si>
  <si>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</si>
  <si>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</si>
  <si>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</si>
  <si>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</si>
  <si>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</si>
  <si>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</si>
  <si>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</si>
  <si>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</si>
  <si>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</si>
  <si>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</si>
  <si>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</si>
  <si>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</si>
  <si>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</si>
  <si>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</si>
  <si>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</si>
  <si>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</si>
  <si>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</si>
  <si>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</si>
  <si>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</si>
  <si>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</si>
  <si>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</si>
  <si>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</si>
  <si>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</si>
  <si>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</si>
  <si>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</si>
  <si>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</si>
  <si>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</si>
  <si>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</si>
  <si>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</si>
  <si>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</si>
  <si>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</si>
  <si>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</si>
  <si>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</si>
  <si>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</si>
  <si>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</si>
  <si>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</si>
  <si>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</si>
  <si>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</si>
  <si>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</si>
  <si>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</si>
  <si>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</si>
  <si>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</si>
  <si>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</si>
  <si>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</si>
  <si>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</si>
  <si>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</si>
  <si>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</si>
  <si>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</si>
  <si>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</si>
  <si>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</si>
  <si>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</si>
  <si>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</si>
  <si>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</si>
  <si>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</si>
  <si>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</si>
  <si>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</si>
  <si>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</si>
  <si>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</si>
  <si>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</si>
  <si>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</si>
  <si>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</si>
  <si>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</si>
  <si>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</si>
  <si>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</si>
  <si>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</si>
  <si>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</si>
  <si>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</si>
  <si>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</si>
  <si>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</si>
  <si>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</si>
  <si>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</si>
  <si>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</si>
  <si>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</si>
  <si>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</si>
  <si>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</si>
  <si>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</si>
  <si>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</si>
  <si>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</si>
  <si>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</si>
  <si>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</si>
  <si>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</si>
  <si>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</si>
  <si>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</si>
  <si>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</si>
  <si>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</si>
  <si>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</si>
  <si>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</si>
  <si>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</si>
  <si>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</si>
  <si>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</si>
  <si>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</si>
  <si>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</si>
  <si>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</si>
  <si>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</si>
  <si>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</si>
  <si>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</si>
  <si>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</si>
  <si>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</si>
  <si>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</si>
  <si>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</si>
  <si>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</si>
  <si>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</si>
  <si>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</si>
  <si>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</si>
  <si>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</si>
  <si>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</si>
  <si>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</si>
  <si>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</si>
  <si>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</si>
  <si>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</si>
  <si>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</si>
  <si>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</si>
  <si>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</si>
  <si>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</si>
  <si>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</si>
  <si>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</si>
  <si>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</si>
  <si>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</si>
  <si>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</si>
  <si>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</si>
  <si>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</si>
  <si>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</si>
  <si>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</si>
  <si>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</si>
  <si>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</si>
  <si>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</si>
  <si>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</si>
  <si>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</si>
  <si>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</si>
  <si>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</si>
  <si>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</si>
  <si>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</si>
  <si>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</si>
  <si>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</si>
  <si>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</si>
  <si>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</si>
  <si>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</si>
  <si>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</si>
  <si>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</si>
  <si>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</si>
  <si>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</si>
  <si>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</si>
  <si>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</si>
  <si>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</si>
  <si>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</si>
  <si>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</si>
  <si>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</si>
  <si>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</si>
  <si>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</si>
  <si>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</si>
  <si>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</si>
  <si>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</si>
  <si>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</si>
  <si>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</si>
  <si>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</si>
  <si>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</si>
  <si>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</si>
  <si>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</si>
  <si>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</si>
  <si>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</si>
  <si>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</si>
  <si>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</si>
  <si>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</si>
  <si>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</si>
  <si>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</si>
  <si>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</si>
  <si>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</si>
  <si>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</si>
  <si>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</si>
  <si>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</si>
  <si>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</si>
  <si>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</si>
  <si>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</si>
  <si>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</si>
  <si>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</si>
  <si>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</si>
  <si>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</si>
  <si>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</si>
  <si>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</si>
  <si>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</si>
  <si>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</si>
  <si>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</si>
  <si>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</si>
  <si>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</si>
  <si>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</si>
  <si>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</si>
  <si>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</si>
  <si>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</si>
  <si>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</si>
  <si>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</si>
  <si>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</si>
  <si>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</si>
  <si>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</si>
  <si>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</si>
  <si>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</si>
  <si>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</si>
  <si>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</si>
  <si>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</si>
  <si>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</si>
  <si>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</si>
  <si>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</si>
  <si>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</si>
  <si>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</si>
  <si>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</si>
  <si>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</si>
  <si>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</si>
  <si>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</si>
  <si>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</si>
  <si>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</si>
  <si>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</si>
  <si>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</si>
  <si>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</si>
  <si>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</si>
  <si>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</si>
  <si>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</si>
  <si>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</si>
  <si>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</si>
  <si>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</si>
  <si>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</si>
  <si>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</si>
  <si>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</si>
  <si>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</si>
  <si>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</si>
  <si>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</si>
  <si>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</si>
  <si>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</si>
  <si>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</si>
  <si>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</si>
  <si>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</si>
  <si>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</si>
  <si>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</si>
  <si>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</si>
  <si>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</si>
  <si>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</si>
  <si>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</si>
  <si>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</si>
  <si>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</si>
  <si>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</si>
  <si>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</si>
  <si>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</si>
  <si>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</si>
  <si>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</si>
  <si>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</si>
  <si>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</si>
  <si>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</si>
  <si>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</si>
  <si>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</si>
  <si>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</si>
  <si>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</si>
  <si>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</si>
  <si>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</si>
  <si>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</si>
  <si>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</si>
  <si>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</si>
  <si>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</si>
  <si>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</si>
  <si>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</si>
  <si>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</si>
  <si>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</si>
  <si>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</si>
  <si>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</si>
  <si>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</si>
  <si>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</si>
  <si>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</si>
  <si>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</si>
  <si>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</si>
  <si>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</si>
  <si>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</si>
  <si>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</si>
  <si>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</si>
  <si>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</si>
  <si>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</si>
  <si>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</si>
  <si>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</si>
  <si>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</si>
  <si>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</si>
  <si>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</si>
  <si>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</si>
  <si>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</si>
  <si>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</si>
  <si>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</si>
  <si>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</si>
  <si>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</si>
  <si>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</si>
  <si>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</si>
  <si>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</si>
  <si>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</si>
  <si>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</si>
  <si>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</si>
  <si>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</si>
  <si>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</si>
  <si>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</si>
  <si>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</si>
  <si>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</si>
  <si>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</si>
  <si>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</si>
  <si>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</si>
  <si>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</si>
  <si>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</si>
  <si>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</si>
  <si>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</si>
  <si>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</si>
  <si>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</si>
  <si>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</si>
  <si>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</si>
  <si>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</si>
  <si>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</si>
  <si>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</si>
  <si>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</si>
  <si>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</si>
  <si>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</si>
  <si>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</si>
  <si>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</si>
  <si>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</si>
  <si>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</si>
  <si>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</si>
  <si>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</si>
  <si>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</si>
  <si>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</si>
  <si>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</si>
  <si>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</si>
  <si>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</si>
  <si>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</si>
  <si>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</si>
  <si>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</si>
  <si>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</si>
  <si>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</si>
  <si>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</si>
  <si>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</si>
  <si>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</si>
  <si>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</si>
  <si>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</si>
  <si>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</si>
  <si>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</si>
  <si>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</si>
  <si>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</si>
  <si>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</si>
  <si>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</si>
  <si>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</si>
  <si>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</si>
  <si>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</si>
  <si>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</si>
  <si>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</si>
  <si>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</si>
  <si>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</si>
  <si>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</si>
  <si>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</si>
  <si>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</si>
  <si>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</si>
  <si>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</si>
  <si>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</si>
  <si>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</si>
  <si>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</si>
  <si>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</si>
  <si>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</si>
  <si>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</si>
  <si>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</si>
  <si>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</si>
  <si>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</si>
  <si>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</si>
  <si>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</si>
  <si>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</si>
  <si>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</si>
  <si>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</si>
  <si>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</si>
  <si>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</si>
  <si>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</si>
  <si>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</si>
  <si>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</si>
  <si>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</si>
  <si>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</si>
  <si>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</si>
  <si>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</si>
  <si>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</si>
  <si>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</si>
  <si>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</si>
  <si>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</si>
  <si>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</si>
  <si>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</si>
  <si>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</si>
  <si>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</si>
  <si>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</si>
  <si>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</si>
  <si>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</si>
  <si>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</si>
  <si>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</si>
  <si>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</si>
  <si>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</si>
  <si>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</si>
  <si>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</si>
  <si>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</si>
  <si>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</si>
  <si>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</si>
  <si>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</si>
  <si>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</si>
  <si>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</si>
  <si>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</si>
  <si>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</si>
  <si>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</si>
  <si>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</si>
  <si>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</si>
  <si>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</si>
  <si>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</si>
  <si>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</si>
  <si>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</si>
  <si>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</si>
  <si>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</si>
  <si>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</si>
  <si>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</si>
  <si>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</si>
  <si>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</si>
  <si>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</si>
  <si>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</si>
  <si>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</si>
  <si>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</si>
  <si>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</si>
  <si>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</si>
  <si>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</si>
  <si>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</si>
  <si>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</si>
  <si>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</si>
  <si>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</si>
  <si>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</si>
  <si>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</si>
  <si>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</si>
  <si>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</si>
  <si>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</si>
  <si>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</si>
  <si>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</si>
  <si>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</si>
  <si>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</si>
  <si>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</si>
  <si>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</si>
  <si>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</si>
  <si>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</si>
  <si>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</si>
  <si>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</si>
  <si>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</si>
  <si>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</si>
  <si>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</si>
  <si>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</si>
  <si>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</si>
  <si>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</si>
  <si>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</si>
  <si>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</si>
  <si>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</si>
  <si>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</si>
  <si>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</si>
  <si>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</si>
  <si>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</si>
  <si>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</si>
  <si>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</si>
  <si>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</si>
  <si>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</si>
  <si>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</si>
  <si>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</si>
  <si>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</si>
  <si>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</si>
  <si>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</si>
  <si>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</si>
  <si>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</si>
  <si>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</si>
  <si>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</si>
  <si>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</si>
  <si>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</si>
  <si>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</si>
  <si>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</si>
  <si>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</si>
  <si>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</si>
  <si>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</si>
  <si>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</si>
  <si>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</si>
  <si>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</si>
  <si>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</si>
  <si>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</si>
  <si>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</si>
  <si>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</si>
  <si>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</si>
  <si>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</si>
  <si>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</si>
  <si>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</si>
  <si>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</si>
  <si>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</si>
  <si>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</si>
  <si>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</si>
  <si>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</si>
  <si>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</si>
  <si>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</si>
  <si>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</si>
  <si>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</si>
  <si>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</si>
  <si>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</si>
  <si>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</si>
  <si>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</si>
  <si>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</si>
  <si>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</si>
  <si>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</si>
  <si>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</si>
  <si>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</si>
  <si>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</si>
  <si>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</si>
  <si>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</si>
  <si>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</si>
  <si>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</si>
  <si>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</si>
  <si>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</si>
  <si>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</si>
  <si>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</si>
  <si>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</si>
  <si>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</si>
  <si>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</si>
  <si>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</si>
  <si>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</si>
  <si>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</si>
  <si>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</si>
  <si>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</si>
  <si>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</si>
  <si>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</si>
  <si>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</si>
  <si>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</si>
  <si>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</si>
  <si>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</si>
  <si>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</si>
  <si>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</si>
  <si>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</si>
  <si>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</si>
  <si>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</si>
  <si>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</si>
  <si>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</si>
  <si>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</si>
  <si>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</si>
  <si>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</si>
  <si>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</si>
  <si>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</si>
  <si>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</si>
  <si>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</si>
  <si>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</si>
  <si>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</si>
  <si>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</si>
  <si>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</si>
  <si>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</si>
  <si>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</si>
  <si>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</si>
  <si>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</si>
  <si>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</si>
  <si>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</si>
  <si>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</si>
  <si>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</si>
  <si>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</si>
  <si>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</si>
  <si>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</si>
  <si>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</si>
  <si>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</si>
  <si>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</si>
  <si>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</si>
  <si>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</si>
  <si>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</si>
  <si>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</si>
  <si>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</si>
  <si>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</si>
  <si>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</si>
  <si>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</si>
  <si>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</si>
  <si>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</si>
  <si>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</si>
  <si>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</si>
  <si>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</si>
  <si>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</si>
  <si>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</si>
  <si>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</si>
  <si>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</si>
  <si>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</si>
  <si>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</si>
  <si>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</si>
  <si>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</si>
  <si>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</si>
  <si>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</si>
  <si>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</si>
  <si>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</si>
  <si>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</si>
  <si>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</si>
  <si>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</si>
  <si>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</si>
  <si>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</si>
  <si>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</si>
  <si>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</si>
  <si>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</si>
  <si>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</si>
  <si>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</si>
  <si>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</si>
  <si>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</si>
  <si>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</si>
  <si>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</si>
  <si>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</si>
  <si>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</si>
  <si>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</si>
  <si>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</si>
  <si>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</si>
  <si>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</si>
  <si>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</si>
  <si>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</si>
  <si>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</si>
  <si>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</si>
  <si>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</si>
  <si>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</si>
  <si>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</si>
  <si>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</si>
  <si>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</si>
  <si>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</si>
  <si>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</si>
  <si>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</si>
  <si>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</si>
  <si>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</si>
  <si>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</si>
  <si>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</si>
  <si>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</si>
  <si>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</si>
  <si>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</si>
  <si>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</si>
  <si>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</si>
  <si>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</si>
  <si>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</si>
  <si>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</si>
  <si>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</si>
  <si>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</si>
  <si>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</si>
  <si>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</si>
  <si>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</si>
  <si>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</si>
  <si>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</si>
  <si>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</si>
  <si>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</si>
  <si>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</si>
  <si>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</si>
  <si>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</si>
  <si>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</si>
  <si>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</si>
  <si>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</si>
  <si>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</si>
  <si>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</si>
  <si>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</si>
  <si>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</si>
  <si>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</si>
  <si>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</si>
  <si>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</si>
  <si>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</si>
  <si>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</si>
  <si>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</si>
  <si>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</si>
  <si>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</si>
  <si>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</si>
  <si>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</si>
  <si>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</si>
  <si>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</si>
  <si>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</si>
  <si>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</si>
  <si>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</si>
  <si>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</si>
  <si>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</si>
  <si>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</si>
  <si>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</si>
  <si>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</si>
  <si>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</si>
  <si>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</si>
  <si>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</si>
  <si>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</si>
  <si>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</si>
  <si>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</si>
  <si>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</si>
  <si>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</si>
  <si>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</si>
  <si>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</si>
  <si>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</si>
  <si>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</si>
  <si>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</si>
  <si>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</si>
  <si>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</si>
  <si>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</si>
  <si>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</si>
  <si>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</si>
  <si>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</si>
  <si>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</si>
  <si>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</si>
  <si>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</si>
  <si>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</si>
  <si>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</si>
  <si>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</si>
  <si>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</si>
  <si>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</si>
  <si>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</si>
  <si>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</si>
  <si>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</si>
  <si>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</si>
  <si>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</si>
  <si>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</si>
  <si>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</si>
  <si>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</si>
  <si>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</si>
  <si>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</si>
  <si>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</si>
  <si>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</si>
  <si>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</si>
  <si>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</si>
  <si>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</si>
  <si>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</si>
  <si>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</si>
  <si>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</si>
  <si>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</si>
  <si>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</si>
  <si>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</si>
  <si>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</si>
  <si>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</si>
  <si>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</si>
  <si>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</si>
  <si>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</si>
  <si>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</si>
  <si>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</si>
  <si>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</si>
  <si>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</si>
  <si>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</si>
  <si>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</si>
  <si>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</si>
  <si>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</si>
  <si>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</si>
  <si>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</si>
  <si>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</si>
  <si>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</si>
  <si>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</si>
  <si>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</si>
  <si>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</si>
  <si>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</si>
  <si>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</si>
  <si>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</si>
  <si>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</si>
  <si>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</si>
  <si>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</si>
  <si>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</si>
  <si>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</si>
  <si>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</si>
  <si>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</si>
  <si>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</si>
  <si>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</si>
  <si>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</si>
  <si>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</si>
  <si>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</si>
  <si>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</si>
  <si>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</si>
  <si>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</si>
  <si>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</si>
  <si>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</si>
  <si>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</si>
  <si>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</si>
  <si>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</si>
  <si>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</si>
  <si>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</si>
  <si>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</si>
  <si>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</si>
  <si>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</si>
  <si>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</si>
  <si>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</si>
  <si>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</si>
  <si>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</si>
  <si>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</si>
  <si>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</si>
  <si>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</si>
  <si>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</si>
  <si>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</si>
  <si>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</si>
  <si>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</si>
  <si>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</si>
  <si>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</si>
  <si>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</si>
  <si>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</si>
  <si>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</si>
  <si>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</si>
  <si>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</si>
  <si>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</si>
  <si>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</si>
  <si>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</si>
  <si>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</si>
  <si>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</si>
  <si>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</si>
  <si>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</si>
  <si>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</si>
  <si>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</si>
  <si>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</si>
  <si>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</si>
  <si>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</si>
  <si>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</si>
  <si>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</si>
  <si>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</si>
  <si>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</si>
  <si>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</si>
  <si>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</si>
  <si>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</si>
  <si>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</si>
  <si>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</si>
  <si>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</si>
  <si>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</si>
  <si>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</si>
  <si>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</si>
  <si>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</si>
  <si>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</si>
  <si>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</si>
  <si>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</si>
  <si>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</si>
  <si>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</si>
  <si>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</si>
  <si>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</si>
  <si>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</si>
  <si>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</si>
  <si>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</si>
  <si>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</si>
  <si>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</si>
  <si>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</si>
  <si>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</si>
  <si>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</si>
  <si>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</si>
  <si>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</si>
  <si>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</si>
  <si>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</si>
  <si>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</si>
  <si>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</si>
  <si>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</si>
  <si>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</si>
  <si>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</si>
  <si>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</si>
  <si>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</si>
  <si>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</si>
  <si>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</si>
  <si>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</si>
  <si>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</si>
  <si>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</si>
  <si>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</si>
  <si>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</si>
  <si>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</si>
  <si>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</si>
  <si>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</si>
  <si>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</si>
  <si>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</si>
  <si>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</si>
  <si>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</si>
  <si>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</si>
  <si>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</si>
  <si>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</si>
  <si>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</si>
  <si>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</si>
  <si>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</si>
  <si>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</si>
  <si>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</si>
  <si>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</si>
  <si>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</si>
  <si>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</si>
  <si>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</si>
  <si>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</si>
  <si>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</si>
  <si>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</si>
  <si>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</si>
  <si>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</si>
  <si>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</si>
  <si>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</si>
  <si>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</si>
  <si>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</si>
  <si>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</si>
  <si>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</si>
  <si>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</si>
  <si>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</si>
  <si>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</si>
  <si>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</si>
  <si>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</si>
  <si>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</si>
  <si>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</si>
  <si>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</si>
  <si>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</si>
  <si>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</si>
  <si>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</si>
  <si>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</si>
  <si>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</si>
  <si>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</si>
  <si>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</si>
  <si>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</si>
  <si>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</si>
  <si>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</si>
  <si>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</si>
  <si>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</si>
  <si>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</si>
  <si>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</si>
  <si>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</si>
  <si>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</si>
  <si>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</si>
  <si>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</si>
  <si>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</si>
  <si>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</si>
  <si>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</si>
  <si>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</si>
  <si>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</si>
  <si>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</si>
  <si>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</si>
  <si>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</si>
  <si>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</si>
  <si>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</si>
  <si>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</si>
  <si>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</si>
  <si>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</si>
  <si>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</si>
  <si>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</si>
  <si>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</si>
  <si>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</si>
  <si>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</si>
  <si>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</si>
  <si>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</si>
  <si>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</si>
  <si>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</si>
  <si>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</si>
  <si>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</si>
  <si>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</si>
  <si>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</si>
  <si>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</si>
  <si>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</si>
  <si>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</si>
  <si>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</si>
  <si>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</si>
  <si>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</si>
  <si>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</si>
  <si>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</si>
  <si>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</si>
  <si>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</si>
  <si>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</si>
  <si>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</si>
  <si>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</si>
  <si>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</si>
  <si>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</si>
  <si>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</si>
  <si>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</si>
  <si>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</si>
  <si>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</si>
  <si>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</si>
  <si>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</si>
  <si>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</si>
  <si>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</si>
  <si>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</si>
  <si>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</si>
  <si>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</si>
  <si>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</si>
  <si>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</si>
  <si>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</si>
  <si>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</si>
  <si>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</si>
  <si>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</si>
  <si>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</si>
  <si>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</si>
  <si>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</si>
  <si>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</si>
  <si>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</si>
  <si>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</si>
  <si>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</si>
  <si>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</si>
  <si>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</si>
  <si>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</si>
  <si>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</si>
  <si>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</si>
  <si>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</si>
  <si>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</si>
  <si>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</si>
  <si>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</si>
  <si>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</si>
  <si>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</si>
  <si>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</si>
  <si>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</si>
  <si>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</si>
  <si>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</si>
  <si>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</si>
  <si>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</si>
  <si>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</si>
  <si>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</si>
  <si>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</si>
  <si>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</si>
  <si>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</si>
  <si>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</si>
  <si>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</si>
  <si>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</si>
  <si>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</si>
  <si>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</si>
  <si>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</si>
  <si>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</si>
  <si>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</si>
  <si>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</si>
  <si>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</si>
  <si>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</si>
  <si>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</si>
  <si>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</si>
  <si>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</si>
  <si>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</si>
  <si>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</si>
  <si>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</si>
  <si>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</si>
  <si>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</si>
  <si>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</si>
  <si>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</si>
  <si>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</si>
  <si>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</si>
  <si>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</si>
  <si>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</si>
  <si>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</si>
  <si>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</si>
  <si>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</si>
  <si>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</si>
  <si>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</si>
  <si>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</si>
  <si>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</si>
  <si>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</si>
  <si>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</si>
  <si>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</si>
  <si>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</si>
  <si>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</si>
  <si>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</si>
  <si>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</si>
  <si>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</si>
  <si>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</si>
  <si>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</si>
  <si>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</si>
  <si>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</si>
  <si>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</si>
  <si>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</si>
  <si>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</si>
  <si>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</si>
  <si>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</si>
  <si>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</si>
  <si>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</si>
  <si>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</si>
  <si>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</si>
  <si>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</si>
  <si>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</si>
  <si>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</si>
  <si>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</si>
  <si>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</si>
  <si>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</si>
  <si>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</si>
  <si>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</si>
  <si>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</si>
  <si>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</si>
  <si>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</si>
  <si>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</si>
  <si>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</si>
  <si>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</si>
  <si>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</si>
  <si>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</si>
  <si>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</si>
  <si>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</si>
  <si>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</si>
  <si>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</si>
  <si>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</si>
  <si>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</si>
  <si>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</si>
  <si>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</si>
  <si>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</si>
  <si>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</si>
  <si>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</si>
  <si>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</si>
  <si>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</si>
  <si>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</si>
  <si>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</si>
  <si>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</si>
  <si>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</si>
  <si>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</si>
  <si>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</si>
  <si>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</si>
  <si>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</si>
  <si>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</si>
  <si>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</si>
  <si>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</si>
  <si>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</si>
  <si>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</si>
  <si>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</si>
  <si>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</si>
  <si>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</si>
  <si>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</si>
  <si>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</si>
  <si>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</si>
  <si>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</si>
  <si>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</si>
  <si>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</si>
  <si>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</si>
  <si>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</si>
  <si>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</si>
  <si>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</si>
  <si>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</si>
  <si>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</si>
  <si>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</si>
  <si>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</si>
  <si>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</si>
  <si>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</si>
  <si>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</si>
  <si>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</si>
  <si>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</si>
  <si>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</si>
  <si>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</si>
  <si>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</si>
  <si>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</si>
  <si>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</si>
  <si>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</si>
  <si>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</si>
  <si>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</si>
  <si>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</si>
  <si>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</si>
  <si>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</si>
  <si>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</si>
  <si>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</si>
  <si>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</si>
  <si>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</si>
  <si>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</si>
  <si>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</si>
  <si>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</si>
  <si>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</si>
  <si>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</si>
  <si>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</si>
  <si>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</si>
  <si>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</si>
  <si>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</si>
  <si>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</si>
  <si>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</si>
  <si>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</si>
  <si>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</si>
  <si>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</si>
  <si>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</si>
  <si>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</si>
  <si>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</si>
  <si>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</si>
  <si>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</si>
  <si>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</si>
  <si>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</si>
  <si>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</si>
  <si>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</si>
  <si>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</si>
  <si>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</si>
  <si>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</si>
  <si>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</si>
  <si>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</si>
  <si>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</si>
  <si>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</si>
  <si>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</si>
  <si>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</si>
  <si>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</si>
  <si>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</si>
  <si>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</si>
  <si>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</si>
  <si>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</si>
  <si>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</si>
  <si>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</si>
  <si>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</si>
  <si>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</si>
  <si>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</si>
  <si>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</si>
  <si>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</si>
  <si>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</si>
  <si>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</si>
  <si>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</si>
  <si>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</si>
  <si>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</si>
  <si>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</si>
  <si>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</si>
  <si>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</si>
  <si>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</si>
  <si>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</si>
  <si>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</si>
  <si>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</si>
  <si>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</si>
  <si>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</si>
  <si>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</si>
  <si>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</si>
  <si>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</si>
  <si>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</si>
  <si>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</si>
  <si>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</si>
  <si>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</si>
  <si>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</si>
  <si>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</si>
  <si>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</si>
  <si>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</si>
  <si>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</si>
  <si>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</si>
  <si>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</si>
  <si>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</si>
  <si>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</si>
  <si>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</si>
  <si>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</si>
  <si>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</si>
  <si>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</si>
  <si>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</si>
  <si>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</si>
  <si>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</si>
  <si>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</si>
  <si>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</si>
  <si>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</si>
  <si>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</si>
  <si>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</si>
  <si>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</si>
  <si>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</si>
  <si>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</si>
  <si>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</si>
  <si>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</si>
  <si>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</si>
  <si>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</si>
  <si>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</si>
  <si>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</si>
  <si>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</si>
  <si>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</si>
  <si>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</si>
  <si>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</si>
  <si>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</si>
  <si>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</si>
  <si>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</si>
  <si>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</si>
  <si>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</si>
  <si>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</si>
  <si>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</si>
  <si>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</si>
  <si>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</si>
  <si>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</si>
  <si>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</si>
  <si>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</si>
  <si>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</si>
  <si>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</si>
  <si>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</si>
  <si>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</si>
  <si>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</si>
  <si>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</si>
  <si>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</si>
  <si>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</si>
  <si>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</si>
  <si>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</si>
  <si>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</si>
  <si>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</si>
  <si>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</si>
  <si>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</si>
  <si>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</si>
  <si>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</si>
  <si>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</si>
  <si>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</si>
  <si>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</si>
  <si>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</si>
  <si>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</si>
  <si>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</si>
  <si>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</si>
  <si>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</si>
  <si>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</si>
  <si>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</si>
  <si>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</si>
  <si>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</si>
  <si>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</si>
  <si>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</si>
  <si>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</si>
  <si>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</si>
  <si>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</si>
  <si>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</si>
  <si>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</si>
  <si>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</si>
  <si>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</si>
  <si>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</si>
  <si>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</si>
  <si>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</si>
  <si>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</si>
  <si>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</si>
  <si>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</si>
  <si>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</si>
  <si>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</si>
  <si>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</si>
  <si>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</si>
  <si>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</si>
  <si>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</si>
  <si>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</si>
  <si>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</si>
  <si>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</si>
  <si>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</si>
  <si>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</si>
  <si>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</si>
  <si>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</si>
  <si>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</si>
  <si>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</si>
  <si>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</si>
  <si>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</si>
  <si>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</si>
  <si>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</si>
  <si>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</si>
  <si>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</si>
  <si>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</si>
  <si>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</si>
  <si>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</si>
  <si>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</si>
  <si>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</si>
  <si>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</si>
  <si>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</si>
  <si>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</si>
  <si>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</si>
  <si>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</si>
  <si>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</si>
  <si>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</si>
  <si>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</si>
  <si>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</si>
  <si>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</si>
  <si>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</si>
  <si>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</si>
  <si>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</si>
  <si>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</si>
  <si>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</si>
  <si>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</si>
  <si>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</si>
  <si>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</si>
  <si>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</si>
  <si>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</si>
  <si>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</si>
  <si>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</si>
  <si>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</si>
  <si>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</si>
  <si>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</si>
  <si>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</si>
  <si>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</si>
  <si>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</si>
  <si>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</si>
  <si>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</si>
  <si>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</si>
  <si>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</si>
  <si>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</si>
  <si>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</si>
  <si>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</si>
  <si>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</si>
  <si>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</si>
  <si>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</si>
  <si>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</si>
  <si>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</si>
  <si>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</si>
  <si>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</si>
  <si>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</si>
  <si>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</si>
  <si>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</si>
  <si>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</si>
  <si>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</si>
  <si>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</si>
  <si>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</si>
  <si>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</si>
  <si>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</si>
  <si>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</si>
  <si>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</si>
  <si>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</si>
  <si>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</si>
  <si>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</si>
  <si>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</si>
  <si>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</si>
  <si>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</si>
  <si>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</si>
  <si>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</si>
  <si>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</si>
  <si>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</si>
  <si>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</si>
  <si>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</si>
  <si>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</si>
  <si>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</si>
  <si>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</si>
  <si>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</si>
  <si>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</si>
  <si>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</si>
  <si>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</si>
  <si>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</si>
  <si>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</si>
  <si>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</si>
  <si>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</si>
  <si>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</si>
  <si>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</si>
  <si>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</si>
  <si>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</si>
  <si>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</si>
  <si>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</si>
  <si>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</si>
  <si>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</si>
  <si>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</si>
  <si>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</si>
  <si>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</si>
  <si>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</si>
  <si>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</si>
  <si>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</si>
  <si>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</si>
  <si>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</si>
  <si>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</si>
  <si>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</si>
  <si>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</si>
  <si>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</si>
  <si>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</si>
  <si>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</si>
  <si>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</si>
  <si>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</si>
  <si>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</si>
  <si>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</si>
  <si>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</si>
  <si>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</si>
  <si>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</si>
  <si>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</si>
  <si>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</si>
  <si>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</si>
  <si>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</si>
  <si>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</si>
  <si>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</si>
  <si>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</si>
  <si>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</si>
  <si>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</si>
  <si>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</si>
  <si>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</si>
  <si>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</si>
  <si>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</si>
  <si>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</si>
  <si>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</si>
  <si>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</si>
  <si>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</si>
  <si>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</si>
  <si>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</si>
  <si>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</si>
  <si>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</si>
  <si>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</si>
  <si>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</si>
  <si>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</si>
  <si>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</si>
  <si>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</si>
  <si>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</si>
  <si>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</si>
  <si>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</si>
  <si>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</si>
  <si>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</si>
  <si>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</si>
  <si>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</si>
  <si>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</si>
  <si>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</si>
  <si>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</si>
  <si>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</si>
  <si>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</si>
  <si>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</si>
  <si>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</si>
  <si>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</si>
  <si>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</si>
  <si>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</si>
  <si>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</si>
  <si>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</si>
  <si>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</si>
  <si>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</si>
  <si>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</si>
  <si>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</si>
  <si>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</si>
  <si>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</si>
  <si>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</si>
  <si>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</si>
  <si>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</si>
  <si>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</si>
  <si>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</si>
  <si>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</si>
  <si>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</si>
  <si>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</si>
  <si>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</si>
  <si>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</si>
  <si>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</si>
  <si>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</si>
  <si>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</si>
  <si>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</si>
  <si>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</si>
  <si>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</si>
  <si>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</si>
  <si>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</si>
  <si>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</si>
  <si>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</si>
  <si>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</si>
  <si>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</si>
  <si>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</si>
  <si>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</si>
  <si>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</si>
  <si>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</si>
  <si>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</si>
  <si>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</si>
  <si>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</si>
  <si>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</si>
  <si>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</si>
  <si>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</si>
  <si>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</si>
  <si>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</si>
  <si>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</si>
  <si>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</si>
  <si>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</si>
  <si>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</si>
  <si>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</si>
  <si>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</si>
  <si>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</si>
  <si>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</si>
  <si>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</si>
  <si>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</si>
  <si>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</si>
  <si>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</si>
  <si>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</si>
  <si>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</si>
  <si>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</si>
  <si>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</si>
  <si>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</si>
  <si>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</si>
  <si>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</si>
  <si>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</si>
  <si>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</si>
  <si>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</si>
  <si>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</si>
  <si>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</si>
  <si>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</si>
  <si>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</si>
  <si>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</si>
  <si>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</si>
  <si>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</si>
  <si>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</si>
  <si>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</si>
  <si>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</si>
  <si>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</si>
  <si>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</si>
  <si>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</si>
  <si>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</si>
  <si>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</si>
  <si>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</si>
  <si>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</si>
  <si>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</si>
  <si>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</si>
  <si>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</si>
  <si>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</si>
  <si>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</si>
  <si>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</si>
  <si>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</si>
  <si>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</si>
  <si>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</si>
  <si>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</si>
  <si>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</si>
  <si>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</si>
  <si>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</si>
  <si>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</si>
  <si>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</si>
  <si>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</si>
  <si>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</si>
  <si>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</si>
  <si>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</si>
  <si>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</si>
  <si>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</si>
  <si>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</si>
  <si>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</si>
  <si>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</si>
  <si>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</si>
  <si>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</si>
  <si>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</si>
  <si>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</si>
  <si>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</si>
  <si>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</si>
  <si>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</si>
  <si>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</si>
  <si>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</si>
  <si>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</si>
  <si>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</si>
  <si>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</si>
  <si>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</si>
  <si>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</si>
  <si>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</si>
  <si>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</si>
  <si>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</si>
  <si>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</si>
  <si>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</si>
  <si>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</si>
  <si>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</si>
  <si>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</si>
  <si>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</si>
  <si>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</si>
  <si>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</si>
  <si>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</si>
  <si>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</si>
  <si>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</si>
  <si>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</si>
  <si>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</si>
  <si>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</si>
  <si>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</si>
  <si>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</si>
  <si>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</si>
  <si>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</si>
  <si>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</si>
  <si>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</si>
  <si>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</si>
  <si>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</si>
  <si>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</si>
  <si>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</si>
  <si>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</si>
  <si>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</si>
  <si>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</si>
  <si>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</si>
  <si>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</si>
  <si>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</si>
  <si>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</si>
  <si>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</si>
  <si>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</si>
  <si>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</si>
  <si>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</si>
  <si>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</si>
  <si>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</si>
  <si>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</si>
  <si>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</si>
  <si>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</si>
  <si>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</si>
  <si>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</si>
  <si>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</si>
  <si>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</si>
  <si>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</si>
  <si>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</si>
  <si>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</si>
  <si>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</si>
  <si>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</si>
  <si>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</si>
  <si>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</si>
  <si>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</si>
  <si>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</si>
  <si>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</si>
  <si>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</si>
  <si>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</si>
  <si>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</si>
  <si>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</si>
  <si>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</si>
  <si>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</si>
  <si>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</si>
  <si>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</si>
  <si>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</si>
  <si>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</si>
  <si>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</si>
  <si>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</si>
  <si>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</si>
  <si>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</si>
  <si>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</si>
  <si>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</si>
  <si>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</si>
  <si>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</si>
  <si>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</si>
  <si>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</si>
  <si>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</si>
  <si>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</si>
  <si>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</si>
  <si>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</si>
  <si>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</si>
  <si>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</si>
  <si>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</si>
  <si>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</si>
  <si>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</si>
  <si>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</si>
  <si>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</si>
  <si>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</si>
  <si>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</si>
  <si>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</si>
  <si>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</si>
  <si>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</si>
  <si>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</si>
  <si>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</si>
  <si>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</si>
  <si>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</si>
  <si>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</si>
  <si>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</si>
  <si>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</si>
  <si>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</si>
  <si>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</si>
  <si>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</si>
  <si>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</si>
  <si>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</si>
  <si>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</si>
  <si>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</si>
  <si>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</si>
  <si>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</si>
  <si>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</si>
  <si>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</si>
  <si>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</si>
  <si>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</si>
  <si>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</si>
  <si>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</si>
  <si>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</si>
  <si>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</si>
  <si>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</si>
  <si>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</si>
  <si>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</si>
  <si>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</si>
  <si>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</si>
  <si>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</si>
  <si>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</si>
  <si>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</si>
  <si>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</si>
  <si>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</si>
  <si>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</si>
  <si>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</si>
  <si>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</si>
  <si>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</si>
  <si>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</si>
  <si>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</si>
  <si>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</si>
  <si>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</si>
  <si>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</si>
  <si>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</si>
  <si>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</si>
  <si>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</si>
  <si>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</si>
  <si>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</si>
  <si>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</si>
  <si>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</si>
  <si>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</si>
  <si>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</si>
  <si>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</si>
  <si>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</si>
  <si>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</si>
  <si>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</si>
  <si>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</si>
  <si>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</si>
  <si>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</si>
  <si>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</si>
  <si>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</si>
  <si>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</si>
  <si>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</si>
  <si>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</si>
  <si>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</si>
  <si>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</si>
  <si>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</si>
  <si>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</si>
  <si>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</si>
  <si>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</si>
  <si>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</si>
  <si>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</si>
  <si>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</si>
  <si>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</si>
  <si>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</si>
  <si>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</si>
  <si>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</si>
  <si>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</si>
  <si>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</si>
  <si>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</si>
  <si>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</si>
  <si>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</si>
  <si>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</si>
  <si>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</si>
  <si>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</si>
  <si>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</si>
  <si>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</si>
  <si>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</si>
  <si>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</si>
  <si>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</si>
  <si>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</si>
  <si>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</si>
  <si>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</si>
  <si>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</si>
  <si>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</si>
  <si>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</si>
  <si>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</si>
  <si>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</si>
  <si>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</si>
  <si>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</si>
  <si>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</si>
  <si>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</si>
  <si>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</si>
  <si>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</si>
  <si>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</si>
  <si>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</si>
  <si>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</si>
  <si>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</si>
  <si>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</si>
  <si>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</si>
  <si>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</si>
  <si>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</si>
  <si>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</si>
  <si>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</si>
  <si>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</si>
  <si>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</si>
  <si>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</si>
  <si>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</si>
  <si>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</si>
  <si>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</si>
  <si>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</si>
  <si>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</si>
  <si>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</si>
  <si>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</si>
  <si>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</si>
  <si>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</si>
  <si>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</si>
  <si>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</si>
  <si>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</si>
  <si>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</si>
  <si>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</si>
  <si>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</si>
  <si>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</si>
  <si>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</si>
  <si>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</si>
  <si>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</si>
  <si>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</si>
  <si>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</si>
  <si>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</si>
  <si>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</si>
  <si>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</si>
  <si>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</si>
  <si>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</si>
  <si>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</si>
  <si>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</si>
  <si>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</si>
  <si>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</si>
  <si>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</si>
  <si>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</si>
  <si>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</si>
  <si>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</si>
  <si>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</si>
  <si>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</si>
  <si>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</si>
  <si>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</si>
  <si>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</si>
  <si>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</si>
  <si>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</si>
  <si>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</si>
  <si>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</si>
  <si>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</si>
  <si>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</si>
  <si>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</si>
  <si>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</si>
  <si>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</si>
  <si>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</si>
  <si>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</si>
  <si>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</si>
  <si>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</si>
  <si>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</si>
  <si>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</si>
  <si>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</si>
  <si>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</si>
  <si>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</si>
  <si>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</si>
  <si>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</si>
  <si>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</si>
  <si>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</si>
  <si>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</si>
  <si>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</si>
  <si>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</si>
  <si>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</si>
  <si>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</si>
  <si>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</si>
  <si>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</si>
  <si>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</si>
  <si>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</si>
  <si>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</si>
  <si>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</si>
  <si>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</si>
  <si>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</si>
  <si>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</si>
  <si>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</si>
  <si>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</si>
  <si>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</si>
  <si>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</si>
  <si>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</si>
  <si>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</si>
  <si>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</si>
  <si>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</si>
  <si>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</si>
  <si>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</si>
  <si>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</si>
  <si>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</si>
  <si>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</si>
  <si>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</si>
  <si>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</si>
  <si>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</si>
  <si>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</si>
  <si>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</si>
  <si>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</si>
  <si>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</si>
  <si>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</si>
  <si>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</si>
  <si>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</si>
  <si>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</si>
  <si>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</si>
  <si>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</si>
  <si>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</si>
  <si>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</si>
  <si>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</si>
  <si>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</si>
  <si>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</si>
  <si>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</si>
  <si>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</si>
  <si>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</si>
  <si>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</si>
  <si>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</si>
  <si>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</si>
  <si>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</si>
  <si>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</si>
  <si>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</si>
  <si>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</si>
  <si>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</si>
  <si>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</si>
  <si>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</si>
  <si>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</si>
  <si>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</si>
  <si>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</si>
  <si>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</si>
  <si>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</si>
  <si>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</si>
  <si>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</si>
  <si>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</si>
  <si>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</si>
  <si>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</si>
  <si>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</si>
  <si>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</si>
  <si>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</si>
  <si>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</si>
  <si>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</si>
  <si>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</si>
  <si>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</si>
  <si>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</si>
  <si>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</si>
  <si>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</si>
  <si>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</si>
  <si>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</si>
  <si>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</si>
  <si>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</si>
  <si>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</si>
  <si>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</si>
  <si>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</si>
  <si>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</si>
  <si>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</si>
  <si>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</si>
  <si>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</si>
  <si>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</si>
  <si>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</si>
  <si>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</si>
  <si>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</si>
  <si>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</si>
  <si>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</si>
  <si>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</si>
  <si>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</si>
  <si>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</si>
  <si>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</si>
  <si>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</si>
  <si>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</si>
  <si>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</si>
  <si>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</si>
  <si>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</si>
  <si>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</si>
  <si>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</si>
  <si>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</si>
  <si>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</si>
  <si>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</si>
  <si>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</si>
  <si>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</si>
  <si>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</si>
  <si>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</si>
  <si>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</si>
  <si>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</si>
  <si>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</si>
  <si>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</si>
  <si>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</si>
  <si>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</si>
  <si>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</si>
  <si>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</si>
  <si>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</si>
  <si>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</si>
  <si>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</si>
  <si>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</si>
  <si>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</si>
  <si>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</si>
  <si>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</si>
  <si>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</si>
  <si>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</si>
  <si>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</si>
  <si>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</si>
  <si>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334</t>
  </si>
  <si>
    <t>333</t>
  </si>
  <si>
    <t>606</t>
  </si>
  <si>
    <t>68-26-2016-310</t>
  </si>
  <si>
    <t>2021-52-10001377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</si>
</sst>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7" zoomScale="70" zoomScaleNormal="70"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110</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242"/>
      <c r="I20" s="148" t="s">
        <v>110</v>
      </c>
      <c r="J20" s="149" t="s">
        <v>220</v>
      </c>
      <c r="K20" s="150">
        <v>1552130566</v>
      </c>
      <c r="L20" s="151"/>
      <c r="M20" s="151">
        <v>44561</v>
      </c>
      <c r="N20" s="134">
        <f>+(M20-L20)/30</f>
        <v>1485.3666666666666</v>
      </c>
      <c r="O20" s="137"/>
      <c r="U20" s="133"/>
      <c r="V20" s="105">
        <f ca="1">NOW()</f>
        <v>44194.98668425926</v>
      </c>
      <c r="W20" s="105">
        <f ca="1">NOW()</f>
        <v>44194.98668425926</v>
      </c>
    </row>
    <row r="21" spans="1:23" ht="30" customHeight="1" outlineLevel="1" x14ac:dyDescent="0.25">
      <c r="A21" s="9"/>
      <c r="B21" s="71"/>
      <c r="C21" s="5"/>
      <c r="D21" s="5"/>
      <c r="E21" s="5"/>
      <c r="F21" s="5"/>
      <c r="G21" s="5"/>
      <c r="H21" s="70"/>
      <c r="I21" s="148" t="s">
        <v>110</v>
      </c>
      <c r="J21" s="149" t="s">
        <v>806</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110</v>
      </c>
      <c r="J22" s="149" t="s">
        <v>809</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110</v>
      </c>
      <c r="J23" s="149" t="s">
        <v>790</v>
      </c>
      <c r="K23" s="150"/>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t="s">
        <v>110</v>
      </c>
      <c r="J24" s="149" t="s">
        <v>808</v>
      </c>
      <c r="K24" s="150"/>
      <c r="L24" s="151"/>
      <c r="M24" s="151">
        <v>44561</v>
      </c>
      <c r="N24" s="135">
        <f t="shared" si="1"/>
        <v>1485.3666666666666</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DE PROFESIONALES PARA EL DESARROLLO INTEGRAL COMUNITARIO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2692</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2692</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2692</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2692</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2692</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2693</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2693</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2693</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2694</v>
      </c>
      <c r="E62" s="144">
        <v>42720</v>
      </c>
      <c r="F62" s="144">
        <v>43084</v>
      </c>
      <c r="G62" s="159">
        <f t="shared" si="3"/>
        <v>12.133333333333333</v>
      </c>
      <c r="H62" s="118" t="s">
        <v>2688</v>
      </c>
      <c r="I62" s="63" t="s">
        <v>1157</v>
      </c>
      <c r="J62" s="63" t="s">
        <v>824</v>
      </c>
      <c r="K62" s="66">
        <v>1826323880</v>
      </c>
      <c r="L62" s="65" t="s">
        <v>1148</v>
      </c>
      <c r="M62" s="67">
        <v>1</v>
      </c>
      <c r="N62" s="65" t="s">
        <v>27</v>
      </c>
      <c r="O62" s="123" t="s">
        <v>26</v>
      </c>
      <c r="P62" s="79"/>
    </row>
    <row r="63" spans="1:16" s="7" customFormat="1" ht="24.75" customHeight="1" outlineLevel="1" x14ac:dyDescent="0.25">
      <c r="A63" s="143">
        <v>16</v>
      </c>
      <c r="B63" s="64" t="s">
        <v>2665</v>
      </c>
      <c r="C63" s="65" t="s">
        <v>31</v>
      </c>
      <c r="D63" s="63" t="s">
        <v>2694</v>
      </c>
      <c r="E63" s="144">
        <v>42720</v>
      </c>
      <c r="F63" s="144">
        <v>43084</v>
      </c>
      <c r="G63" s="159">
        <f t="shared" si="3"/>
        <v>12.133333333333333</v>
      </c>
      <c r="H63" s="118" t="s">
        <v>2688</v>
      </c>
      <c r="I63" s="63" t="s">
        <v>1157</v>
      </c>
      <c r="J63" s="63" t="s">
        <v>845</v>
      </c>
      <c r="K63" s="66">
        <v>1826323880</v>
      </c>
      <c r="L63" s="65" t="s">
        <v>1148</v>
      </c>
      <c r="M63" s="67">
        <v>1</v>
      </c>
      <c r="N63" s="65" t="s">
        <v>27</v>
      </c>
      <c r="O63" s="123" t="s">
        <v>26</v>
      </c>
      <c r="P63" s="79"/>
    </row>
    <row r="64" spans="1:16" s="7" customFormat="1" ht="24.75" customHeight="1" outlineLevel="1" x14ac:dyDescent="0.25">
      <c r="A64" s="143">
        <v>17</v>
      </c>
      <c r="B64" s="64" t="s">
        <v>2665</v>
      </c>
      <c r="C64" s="65" t="s">
        <v>31</v>
      </c>
      <c r="D64" s="63" t="s">
        <v>2694</v>
      </c>
      <c r="E64" s="144">
        <v>42720</v>
      </c>
      <c r="F64" s="144">
        <v>43084</v>
      </c>
      <c r="G64" s="159">
        <f t="shared" si="3"/>
        <v>12.133333333333333</v>
      </c>
      <c r="H64" s="118" t="s">
        <v>2688</v>
      </c>
      <c r="I64" s="63" t="s">
        <v>1157</v>
      </c>
      <c r="J64" s="63" t="s">
        <v>838</v>
      </c>
      <c r="K64" s="66">
        <v>1826323880</v>
      </c>
      <c r="L64" s="65" t="s">
        <v>1148</v>
      </c>
      <c r="M64" s="67">
        <v>1</v>
      </c>
      <c r="N64" s="65" t="s">
        <v>27</v>
      </c>
      <c r="O64" s="123" t="s">
        <v>26</v>
      </c>
      <c r="P64" s="79"/>
    </row>
    <row r="65" spans="1:16" s="7" customFormat="1" ht="24.75" customHeight="1" outlineLevel="1" x14ac:dyDescent="0.25">
      <c r="A65" s="143">
        <v>18</v>
      </c>
      <c r="B65" s="64" t="s">
        <v>2665</v>
      </c>
      <c r="C65" s="65" t="s">
        <v>31</v>
      </c>
      <c r="D65" s="120" t="s">
        <v>2695</v>
      </c>
      <c r="E65" s="144">
        <v>42397</v>
      </c>
      <c r="F65" s="144">
        <v>42719</v>
      </c>
      <c r="G65" s="159">
        <f t="shared" si="3"/>
        <v>10.733333333333333</v>
      </c>
      <c r="H65" s="118" t="s">
        <v>2688</v>
      </c>
      <c r="I65" s="63" t="s">
        <v>887</v>
      </c>
      <c r="J65" s="63" t="s">
        <v>893</v>
      </c>
      <c r="K65" s="122">
        <v>710622037</v>
      </c>
      <c r="L65" s="65" t="s">
        <v>1148</v>
      </c>
      <c r="M65" s="67">
        <v>1</v>
      </c>
      <c r="N65" s="65" t="s">
        <v>27</v>
      </c>
      <c r="O65" s="123" t="s">
        <v>1148</v>
      </c>
      <c r="P65" s="79"/>
    </row>
    <row r="66" spans="1:16" s="7" customFormat="1" ht="24.75" customHeight="1" outlineLevel="1" x14ac:dyDescent="0.25">
      <c r="A66" s="143">
        <v>19</v>
      </c>
      <c r="B66" s="64" t="s">
        <v>2665</v>
      </c>
      <c r="C66" s="65" t="s">
        <v>31</v>
      </c>
      <c r="D66" s="63" t="s">
        <v>2689</v>
      </c>
      <c r="E66" s="144">
        <v>42012</v>
      </c>
      <c r="F66" s="144">
        <v>42368</v>
      </c>
      <c r="G66" s="159">
        <f t="shared" si="3"/>
        <v>11.866666666666667</v>
      </c>
      <c r="H66" s="118" t="s">
        <v>2690</v>
      </c>
      <c r="I66" s="63" t="s">
        <v>1157</v>
      </c>
      <c r="J66" s="63" t="s">
        <v>848</v>
      </c>
      <c r="K66" s="66">
        <v>4212537336</v>
      </c>
      <c r="L66" s="65" t="s">
        <v>1148</v>
      </c>
      <c r="M66" s="67">
        <v>1</v>
      </c>
      <c r="N66" s="65" t="s">
        <v>27</v>
      </c>
      <c r="O66" s="123" t="s">
        <v>26</v>
      </c>
      <c r="P66" s="79"/>
    </row>
    <row r="67" spans="1:16" s="7" customFormat="1" ht="24.75" customHeight="1" outlineLevel="1" x14ac:dyDescent="0.25">
      <c r="A67" s="143">
        <v>20</v>
      </c>
      <c r="B67" s="64" t="s">
        <v>2665</v>
      </c>
      <c r="C67" s="65" t="s">
        <v>31</v>
      </c>
      <c r="D67" s="63" t="s">
        <v>2689</v>
      </c>
      <c r="E67" s="144">
        <v>42012</v>
      </c>
      <c r="F67" s="144">
        <v>42368</v>
      </c>
      <c r="G67" s="159">
        <f t="shared" si="3"/>
        <v>11.866666666666667</v>
      </c>
      <c r="H67" s="118" t="s">
        <v>2690</v>
      </c>
      <c r="I67" s="120" t="s">
        <v>1157</v>
      </c>
      <c r="J67" s="63" t="s">
        <v>844</v>
      </c>
      <c r="K67" s="66">
        <v>4212537336</v>
      </c>
      <c r="L67" s="65" t="s">
        <v>1148</v>
      </c>
      <c r="M67" s="67">
        <v>1</v>
      </c>
      <c r="N67" s="65" t="s">
        <v>27</v>
      </c>
      <c r="O67" s="65"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824</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838</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845</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861</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t="s">
        <v>2665</v>
      </c>
      <c r="C73" s="65" t="s">
        <v>31</v>
      </c>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9.9999999999999995E-7</v>
      </c>
      <c r="G179" s="164">
        <f>IF(F179&gt;0,SUM(E179+F179),"")</f>
        <v>2.0001000000000001E-2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31044163.450566001</v>
      </c>
      <c r="F185" s="92"/>
      <c r="G185" s="93"/>
      <c r="H185" s="88"/>
      <c r="I185" s="90" t="s">
        <v>2627</v>
      </c>
      <c r="J185" s="165">
        <f>+SUM(M179:M183)</f>
        <v>0.02</v>
      </c>
      <c r="K185" s="235" t="s">
        <v>2628</v>
      </c>
      <c r="L185" s="235"/>
      <c r="M185" s="94">
        <f>+J185*(SUM(K20:K35))</f>
        <v>31042611.32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2020-12-30T02:44:14Z</cp:lastPrinted>
  <dcterms:created xsi:type="dcterms:W3CDTF">2020-10-14T21:57:42Z</dcterms:created>
  <dcterms:modified xsi:type="dcterms:W3CDTF">2020-12-30T04:40:49Z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