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ANDREA\CONTRATACION FUNGRACIA 2021\"/>
    </mc:Choice>
  </mc:AlternateContent>
  <xr:revisionPtr revIDLastSave="0" documentId="13_ncr:1_{740191B4-C9AC-4887-A7C0-41167A3CF28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<sst xmlns="http://schemas.openxmlformats.org/spreadsheetml/2006/main" count="3179" uniqueCount="2717">
  <si>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</si>
  <si>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</si>
  <si>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</si>
  <si>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</si>
  <si>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</si>
  <si>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</si>
  <si>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</si>
  <si>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</si>
  <si>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</si>
  <si>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</si>
  <si>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</si>
  <si>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</si>
  <si>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</si>
  <si>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</si>
  <si>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</si>
  <si>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</si>
  <si>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</si>
  <si>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</si>
  <si>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</si>
  <si>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</si>
  <si>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</si>
  <si>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</si>
  <si>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</si>
  <si>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</si>
  <si>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</si>
  <si>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</si>
  <si>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</si>
  <si>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</si>
  <si>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</si>
  <si>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</si>
  <si>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</si>
  <si>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</si>
  <si>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</si>
  <si>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</si>
  <si>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</si>
  <si>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</si>
  <si>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</si>
  <si>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</si>
  <si>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</si>
  <si>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</si>
  <si>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</si>
  <si>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</si>
  <si>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</si>
  <si>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</si>
  <si>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</si>
  <si>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</si>
  <si>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</si>
  <si>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</si>
  <si>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</si>
  <si>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</si>
  <si>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</si>
  <si>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</si>
  <si>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</si>
  <si>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</si>
  <si>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</si>
  <si>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</si>
  <si>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</si>
  <si>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</si>
  <si>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</si>
  <si>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</si>
  <si>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</si>
  <si>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</si>
  <si>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</si>
  <si>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</si>
  <si>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</si>
  <si>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</si>
  <si>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</si>
  <si>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</si>
  <si>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</si>
  <si>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</si>
  <si>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</si>
  <si>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</si>
  <si>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</si>
  <si>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</si>
  <si>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</si>
  <si>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</si>
  <si>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</si>
  <si>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</si>
  <si>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</si>
  <si>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</si>
  <si>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</si>
  <si>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</si>
  <si>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</si>
  <si>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</si>
  <si>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</si>
  <si>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</si>
  <si>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</si>
  <si>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</si>
  <si>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</si>
  <si>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</si>
  <si>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</si>
  <si>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</si>
  <si>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</si>
  <si>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</si>
  <si>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</si>
  <si>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</si>
  <si>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</si>
  <si>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</si>
  <si>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</si>
  <si>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</si>
  <si>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</si>
  <si>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</si>
  <si>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</si>
  <si>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</si>
  <si>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</si>
  <si>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</si>
  <si>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</si>
  <si>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</si>
  <si>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</si>
  <si>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</si>
  <si>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</si>
  <si>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</si>
  <si>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</si>
  <si>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</si>
  <si>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</si>
  <si>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</si>
  <si>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</si>
  <si>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</si>
  <si>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</si>
  <si>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</si>
  <si>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</si>
  <si>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</si>
  <si>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</si>
  <si>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</si>
  <si>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</si>
  <si>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</si>
  <si>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</si>
  <si>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</si>
  <si>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</si>
  <si>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</si>
  <si>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</si>
  <si>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</si>
  <si>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</si>
  <si>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</si>
  <si>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</si>
  <si>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</si>
  <si>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</si>
  <si>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</si>
  <si>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</si>
  <si>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</si>
  <si>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</si>
  <si>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</si>
  <si>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</si>
  <si>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</si>
  <si>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</si>
  <si>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</si>
  <si>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</si>
  <si>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</si>
  <si>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</si>
  <si>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</si>
  <si>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</si>
  <si>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</si>
  <si>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</si>
  <si>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</si>
  <si>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</si>
  <si>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</si>
  <si>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</si>
  <si>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</si>
  <si>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</si>
  <si>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</si>
  <si>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</si>
  <si>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</si>
  <si>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</si>
  <si>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</si>
  <si>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</si>
  <si>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</si>
  <si>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</si>
  <si>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</si>
  <si>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</si>
  <si>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</si>
  <si>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</si>
  <si>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</si>
  <si>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</si>
  <si>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</si>
  <si>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</si>
  <si>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</si>
  <si>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</si>
  <si>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</si>
  <si>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</si>
  <si>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</si>
  <si>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</si>
  <si>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</si>
  <si>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</si>
  <si>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</si>
  <si>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</si>
  <si>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</si>
  <si>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</si>
  <si>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</si>
  <si>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</si>
  <si>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</si>
  <si>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</si>
  <si>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</si>
  <si>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</si>
  <si>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</si>
  <si>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</si>
  <si>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</si>
  <si>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</si>
  <si>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</si>
  <si>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</si>
  <si>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</si>
  <si>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</si>
  <si>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</si>
  <si>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</si>
  <si>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</si>
  <si>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</si>
  <si>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</si>
  <si>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</si>
  <si>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</si>
  <si>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</si>
  <si>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</si>
  <si>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</si>
  <si>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</si>
  <si>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</si>
  <si>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</si>
  <si>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</si>
  <si>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</si>
  <si>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</si>
  <si>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</si>
  <si>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</si>
  <si>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</si>
  <si>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</si>
  <si>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</si>
  <si>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</si>
  <si>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</si>
  <si>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</si>
  <si>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</si>
  <si>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</si>
  <si>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</si>
  <si>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</si>
  <si>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</si>
  <si>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</si>
  <si>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</si>
  <si>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</si>
  <si>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</si>
  <si>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</si>
  <si>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</si>
  <si>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</si>
  <si>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</si>
  <si>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</si>
  <si>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</si>
  <si>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</si>
  <si>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</si>
  <si>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</si>
  <si>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</si>
  <si>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</si>
  <si>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</si>
  <si>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</si>
  <si>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</si>
  <si>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</si>
  <si>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</si>
  <si>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</si>
  <si>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</si>
  <si>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</si>
  <si>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</si>
  <si>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</si>
  <si>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</si>
  <si>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</si>
  <si>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</si>
  <si>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</si>
  <si>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</si>
  <si>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</si>
  <si>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</si>
  <si>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</si>
  <si>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</si>
  <si>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</si>
  <si>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</si>
  <si>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</si>
  <si>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</si>
  <si>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</si>
  <si>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</si>
  <si>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</si>
  <si>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</si>
  <si>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</si>
  <si>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</si>
  <si>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</si>
  <si>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</si>
  <si>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</si>
  <si>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</si>
  <si>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</si>
  <si>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</si>
  <si>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</si>
  <si>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</si>
  <si>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</si>
  <si>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</si>
  <si>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</si>
  <si>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</si>
  <si>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</si>
  <si>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</si>
  <si>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</si>
  <si>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</si>
  <si>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</si>
  <si>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</si>
  <si>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</si>
  <si>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</si>
  <si>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</si>
  <si>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</si>
  <si>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</si>
  <si>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</si>
  <si>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</si>
  <si>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</si>
  <si>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</si>
  <si>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</si>
  <si>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</si>
  <si>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</si>
  <si>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</si>
  <si>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</si>
  <si>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</si>
  <si>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</si>
  <si>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</si>
  <si>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</si>
  <si>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</si>
  <si>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</si>
  <si>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</si>
  <si>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</si>
  <si>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</si>
  <si>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</si>
  <si>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</si>
  <si>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</si>
  <si>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</si>
  <si>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</si>
  <si>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</si>
  <si>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</si>
  <si>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</si>
  <si>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</si>
  <si>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</si>
  <si>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</si>
  <si>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</si>
  <si>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</si>
  <si>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</si>
  <si>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</si>
  <si>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</si>
  <si>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</si>
  <si>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</si>
  <si>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</si>
  <si>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</si>
  <si>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</si>
  <si>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</si>
  <si>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</si>
  <si>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</si>
  <si>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</si>
  <si>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</si>
  <si>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</si>
  <si>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</si>
  <si>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</si>
  <si>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</si>
  <si>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</si>
  <si>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</si>
  <si>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</si>
  <si>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</si>
  <si>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</si>
  <si>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</si>
  <si>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</si>
  <si>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</si>
  <si>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</si>
  <si>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</si>
  <si>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</si>
  <si>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</si>
  <si>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</si>
  <si>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</si>
  <si>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</si>
  <si>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</si>
  <si>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</si>
  <si>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</si>
  <si>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</si>
  <si>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</si>
  <si>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</si>
  <si>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</si>
  <si>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</si>
  <si>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</si>
  <si>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</si>
  <si>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</si>
  <si>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</si>
  <si>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</si>
  <si>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</si>
  <si>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</si>
  <si>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</si>
  <si>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</si>
  <si>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</si>
  <si>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</si>
  <si>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</si>
  <si>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</si>
  <si>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</si>
  <si>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</si>
  <si>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</si>
  <si>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</si>
  <si>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</si>
  <si>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</si>
  <si>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</si>
  <si>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</si>
  <si>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</si>
  <si>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</si>
  <si>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</si>
  <si>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</si>
  <si>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</si>
  <si>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</si>
  <si>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</si>
  <si>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</si>
  <si>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</si>
  <si>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</si>
  <si>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</si>
  <si>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</si>
  <si>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</si>
  <si>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</si>
  <si>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</si>
  <si>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</si>
  <si>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</si>
  <si>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</si>
  <si>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</si>
  <si>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</si>
  <si>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</si>
  <si>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</si>
  <si>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</si>
  <si>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</si>
  <si>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</si>
  <si>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</si>
  <si>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</si>
  <si>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</si>
  <si>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</si>
  <si>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</si>
  <si>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</si>
  <si>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</si>
  <si>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</si>
  <si>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</si>
  <si>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</si>
  <si>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</si>
  <si>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</si>
  <si>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</si>
  <si>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</si>
  <si>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</si>
  <si>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</si>
  <si>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</si>
  <si>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</si>
  <si>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</si>
  <si>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</si>
  <si>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</si>
  <si>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</si>
  <si>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</si>
  <si>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</si>
  <si>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</si>
  <si>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</si>
  <si>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</si>
  <si>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</si>
  <si>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</si>
  <si>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</si>
  <si>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</si>
  <si>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</si>
  <si>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</si>
  <si>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</si>
  <si>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</si>
  <si>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</si>
  <si>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</si>
  <si>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</si>
  <si>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</si>
  <si>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</si>
  <si>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</si>
  <si>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</si>
  <si>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</si>
  <si>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</si>
  <si>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</si>
  <si>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</si>
  <si>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</si>
  <si>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</si>
  <si>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</si>
  <si>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</si>
  <si>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</si>
  <si>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</si>
  <si>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</si>
  <si>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</si>
  <si>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</si>
  <si>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</si>
  <si>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</si>
  <si>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</si>
  <si>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</si>
  <si>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</si>
  <si>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</si>
  <si>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</si>
  <si>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</si>
  <si>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</si>
  <si>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</si>
  <si>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</si>
  <si>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</si>
  <si>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</si>
  <si>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</si>
  <si>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</si>
  <si>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</si>
  <si>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</si>
  <si>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</si>
  <si>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</si>
  <si>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</si>
  <si>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</si>
  <si>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</si>
  <si>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</si>
  <si>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</si>
  <si>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</si>
  <si>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</si>
  <si>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</si>
  <si>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</si>
  <si>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</si>
  <si>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</si>
  <si>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</si>
  <si>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</si>
  <si>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</si>
  <si>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</si>
  <si>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</si>
  <si>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</si>
  <si>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</si>
  <si>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</si>
  <si>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</si>
  <si>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</si>
  <si>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</si>
  <si>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</si>
  <si>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</si>
  <si>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</si>
  <si>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</si>
  <si>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</si>
  <si>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</si>
  <si>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</si>
  <si>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</si>
  <si>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</si>
  <si>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</si>
  <si>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</si>
  <si>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</si>
  <si>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</si>
  <si>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</si>
  <si>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</si>
  <si>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</si>
  <si>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</si>
  <si>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</si>
  <si>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</si>
  <si>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</si>
  <si>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</si>
  <si>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</si>
  <si>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</si>
  <si>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</si>
  <si>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</si>
  <si>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</si>
  <si>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</si>
  <si>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</si>
  <si>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</si>
  <si>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</si>
  <si>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</si>
  <si>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</si>
  <si>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</si>
  <si>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</si>
  <si>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</si>
  <si>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</si>
  <si>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</si>
  <si>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</si>
  <si>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</si>
  <si>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</si>
  <si>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</si>
  <si>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</si>
  <si>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</si>
  <si>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</si>
  <si>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</si>
  <si>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</si>
  <si>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</si>
  <si>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</si>
  <si>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</si>
  <si>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</si>
  <si>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</si>
  <si>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</si>
  <si>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</si>
  <si>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</si>
  <si>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</si>
  <si>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</si>
  <si>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</si>
  <si>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</si>
  <si>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</si>
  <si>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</si>
  <si>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</si>
  <si>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</si>
  <si>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</si>
  <si>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</si>
  <si>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</si>
  <si>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</si>
  <si>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</si>
  <si>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</si>
  <si>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</si>
  <si>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</si>
  <si>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</si>
  <si>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</si>
  <si>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</si>
  <si>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</si>
  <si>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</si>
  <si>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</si>
  <si>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</si>
  <si>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</si>
  <si>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</si>
  <si>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</si>
  <si>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</si>
  <si>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</si>
  <si>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</si>
  <si>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</si>
  <si>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</si>
  <si>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</si>
  <si>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</si>
  <si>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</si>
  <si>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</si>
  <si>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</si>
  <si>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</si>
  <si>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</si>
  <si>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</si>
  <si>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</si>
  <si>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</si>
  <si>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</si>
  <si>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</si>
  <si>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</si>
  <si>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</si>
  <si>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</si>
  <si>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</si>
  <si>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</si>
  <si>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</si>
  <si>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</si>
  <si>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</si>
  <si>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</si>
  <si>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</si>
  <si>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</si>
  <si>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</si>
  <si>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</si>
  <si>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</si>
  <si>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</si>
  <si>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</si>
  <si>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</si>
  <si>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</si>
  <si>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</si>
  <si>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</si>
  <si>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</si>
  <si>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</si>
  <si>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</si>
  <si>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</si>
  <si>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</si>
  <si>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</si>
  <si>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</si>
  <si>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</si>
  <si>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</si>
  <si>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</si>
  <si>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</si>
  <si>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</si>
  <si>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</si>
  <si>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</si>
  <si>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</si>
  <si>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</si>
  <si>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</si>
  <si>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</si>
  <si>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</si>
  <si>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</si>
  <si>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</si>
  <si>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</si>
  <si>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</si>
  <si>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</si>
  <si>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</si>
  <si>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</si>
  <si>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</si>
  <si>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</si>
  <si>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</si>
  <si>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</si>
  <si>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</si>
  <si>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</si>
  <si>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</si>
  <si>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</si>
  <si>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</si>
  <si>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</si>
  <si>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</si>
  <si>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</si>
  <si>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</si>
  <si>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</si>
  <si>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</si>
  <si>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</si>
  <si>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</si>
  <si>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</si>
  <si>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</si>
  <si>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</si>
  <si>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</si>
  <si>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</si>
  <si>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</si>
  <si>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</si>
  <si>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</si>
  <si>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</si>
  <si>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</si>
  <si>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</si>
  <si>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</si>
  <si>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</si>
  <si>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</si>
  <si>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</si>
  <si>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</si>
  <si>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</si>
  <si>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</si>
  <si>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</si>
  <si>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</si>
  <si>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</si>
  <si>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</si>
  <si>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</si>
  <si>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</si>
  <si>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</si>
  <si>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</si>
  <si>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</si>
  <si>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</si>
  <si>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</si>
  <si>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</si>
  <si>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</si>
  <si>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</si>
  <si>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</si>
  <si>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</si>
  <si>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</si>
  <si>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</si>
  <si>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</si>
  <si>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</si>
  <si>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</si>
  <si>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</si>
  <si>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</si>
  <si>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</si>
  <si>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</si>
  <si>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</si>
  <si>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</si>
  <si>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</si>
  <si>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</si>
  <si>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</si>
  <si>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</si>
  <si>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</si>
  <si>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</si>
  <si>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</si>
  <si>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</si>
  <si>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</si>
  <si>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</si>
  <si>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</si>
  <si>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</si>
  <si>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</si>
  <si>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</si>
  <si>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</si>
  <si>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</si>
  <si>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</si>
  <si>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</si>
  <si>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</si>
  <si>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</si>
  <si>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</si>
  <si>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</si>
  <si>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</si>
  <si>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</si>
  <si>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</si>
  <si>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</si>
  <si>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</si>
  <si>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</si>
  <si>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</si>
  <si>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</si>
  <si>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</si>
  <si>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</si>
  <si>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</si>
  <si>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</si>
  <si>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</si>
  <si>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</si>
  <si>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</si>
  <si>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</si>
  <si>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</si>
  <si>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</si>
  <si>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</si>
  <si>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</si>
  <si>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</si>
  <si>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</si>
  <si>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</si>
  <si>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</si>
  <si>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</si>
  <si>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</si>
  <si>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</si>
  <si>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</si>
  <si>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</si>
  <si>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</si>
  <si>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</si>
  <si>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</si>
  <si>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</si>
  <si>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</si>
  <si>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</si>
  <si>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</si>
  <si>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</si>
  <si>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</si>
  <si>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</si>
  <si>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</si>
  <si>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</si>
  <si>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</si>
  <si>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</si>
  <si>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</si>
  <si>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</si>
  <si>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</si>
  <si>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</si>
  <si>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</si>
  <si>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</si>
  <si>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</si>
  <si>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</si>
  <si>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</si>
  <si>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</si>
  <si>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</si>
  <si>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</si>
  <si>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</si>
  <si>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</si>
  <si>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</si>
  <si>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</si>
  <si>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</si>
  <si>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</si>
  <si>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</si>
  <si>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</si>
  <si>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</si>
  <si>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</si>
  <si>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</si>
  <si>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</si>
  <si>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</si>
  <si>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</si>
  <si>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</si>
  <si>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</si>
  <si>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</si>
  <si>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</si>
  <si>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</si>
  <si>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</si>
  <si>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</si>
  <si>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</si>
  <si>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</si>
  <si>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</si>
  <si>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</si>
  <si>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</si>
  <si>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</si>
  <si>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</si>
  <si>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</si>
  <si>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</si>
  <si>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</si>
  <si>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</si>
  <si>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</si>
  <si>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</si>
  <si>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</si>
  <si>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</si>
  <si>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</si>
  <si>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</si>
  <si>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</si>
  <si>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</si>
  <si>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</si>
  <si>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</si>
  <si>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</si>
  <si>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</si>
  <si>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</si>
  <si>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</si>
  <si>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</si>
  <si>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</si>
  <si>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</si>
  <si>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</si>
  <si>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</si>
  <si>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</si>
  <si>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</si>
  <si>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</si>
  <si>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</si>
  <si>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</si>
  <si>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</si>
  <si>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</si>
  <si>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</si>
  <si>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</si>
  <si>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</si>
  <si>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</si>
  <si>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</si>
  <si>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</si>
  <si>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</si>
  <si>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</si>
  <si>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</si>
  <si>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</si>
  <si>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</si>
  <si>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</si>
  <si>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</si>
  <si>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</si>
  <si>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</si>
  <si>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</si>
  <si>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</si>
  <si>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</si>
  <si>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</si>
  <si>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</si>
  <si>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</si>
  <si>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</si>
  <si>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</si>
  <si>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</si>
  <si>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</si>
  <si>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</si>
  <si>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</si>
  <si>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</si>
  <si>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</si>
  <si>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</si>
  <si>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</si>
  <si>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</si>
  <si>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</si>
  <si>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</si>
  <si>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</si>
  <si>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</si>
  <si>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</si>
  <si>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</si>
  <si>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</si>
  <si>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</si>
  <si>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</si>
  <si>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</si>
  <si>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</si>
  <si>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</si>
  <si>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</si>
  <si>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</si>
  <si>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</si>
  <si>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</si>
  <si>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</si>
  <si>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</si>
  <si>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</si>
  <si>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</si>
  <si>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</si>
  <si>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</si>
  <si>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</si>
  <si>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</si>
  <si>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</si>
  <si>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</si>
  <si>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</si>
  <si>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</si>
  <si>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</si>
  <si>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</si>
  <si>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</si>
  <si>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</si>
  <si>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</si>
  <si>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</si>
  <si>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</si>
  <si>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</si>
  <si>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</si>
  <si>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</si>
  <si>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</si>
  <si>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</si>
  <si>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</si>
  <si>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</si>
  <si>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</si>
  <si>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</si>
  <si>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</si>
  <si>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</si>
  <si>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</si>
  <si>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</si>
  <si>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</si>
  <si>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</si>
  <si>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</si>
  <si>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</si>
  <si>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</si>
  <si>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</si>
  <si>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</si>
  <si>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</si>
  <si>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</si>
  <si>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</si>
  <si>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</si>
  <si>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</si>
  <si>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</si>
  <si>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</si>
  <si>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</si>
  <si>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</si>
  <si>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</si>
  <si>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</si>
  <si>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</si>
  <si>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</si>
  <si>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</si>
  <si>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</si>
  <si>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</si>
  <si>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</si>
  <si>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</si>
  <si>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</si>
  <si>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</si>
  <si>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</si>
  <si>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</si>
  <si>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</si>
  <si>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</si>
  <si>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</si>
  <si>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</si>
  <si>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</si>
  <si>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</si>
  <si>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</si>
  <si>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</si>
  <si>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</si>
  <si>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</si>
  <si>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</si>
  <si>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</si>
  <si>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</si>
  <si>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</si>
  <si>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</si>
  <si>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</si>
  <si>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</si>
  <si>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</si>
  <si>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</si>
  <si>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</si>
  <si>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</si>
  <si>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</si>
  <si>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</si>
  <si>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</si>
  <si>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</si>
  <si>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</si>
  <si>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</si>
  <si>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</si>
  <si>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</si>
  <si>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</si>
  <si>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</si>
  <si>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</si>
  <si>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</si>
  <si>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</si>
  <si>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</si>
  <si>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</si>
  <si>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</si>
  <si>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</si>
  <si>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</si>
  <si>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</si>
  <si>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</si>
  <si>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</si>
  <si>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</si>
  <si>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</si>
  <si>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</si>
  <si>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</si>
  <si>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</si>
  <si>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</si>
  <si>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</si>
  <si>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</si>
  <si>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</si>
  <si>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</si>
  <si>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</si>
  <si>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</si>
  <si>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</si>
  <si>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</si>
  <si>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</si>
  <si>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</si>
  <si>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</si>
  <si>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</si>
  <si>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</si>
  <si>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</si>
  <si>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</si>
  <si>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</si>
  <si>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</si>
  <si>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</si>
  <si>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</si>
  <si>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</si>
  <si>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</si>
  <si>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</si>
  <si>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</si>
  <si>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</si>
  <si>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</si>
  <si>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</si>
  <si>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</si>
  <si>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</si>
  <si>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</si>
  <si>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</si>
  <si>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</si>
  <si>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</si>
  <si>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</si>
  <si>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</si>
  <si>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</si>
  <si>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</si>
  <si>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</si>
  <si>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</si>
  <si>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</si>
  <si>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</si>
  <si>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</si>
  <si>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</si>
  <si>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</si>
  <si>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</si>
  <si>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</si>
  <si>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</si>
  <si>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</si>
  <si>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</si>
  <si>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</si>
  <si>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</si>
  <si>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</si>
  <si>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</si>
  <si>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</si>
  <si>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</si>
  <si>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</si>
  <si>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</si>
  <si>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</si>
  <si>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</si>
  <si>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</si>
  <si>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</si>
  <si>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</si>
  <si>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</si>
  <si>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</si>
  <si>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</si>
  <si>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</si>
  <si>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</si>
  <si>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</si>
  <si>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</si>
  <si>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</si>
  <si>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</si>
  <si>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</si>
  <si>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</si>
  <si>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</si>
  <si>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</si>
  <si>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</si>
  <si>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</si>
  <si>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</si>
  <si>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</si>
  <si>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</si>
  <si>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</si>
  <si>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</si>
  <si>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</si>
  <si>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</si>
  <si>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</si>
  <si>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</si>
  <si>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</si>
  <si>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</si>
  <si>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</si>
  <si>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</si>
  <si>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</si>
  <si>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</si>
  <si>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</si>
  <si>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</si>
  <si>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</si>
  <si>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</si>
  <si>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</si>
  <si>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</si>
  <si>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</si>
  <si>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</si>
  <si>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</si>
  <si>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</si>
  <si>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</si>
  <si>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</si>
  <si>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</si>
  <si>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</si>
  <si>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</si>
  <si>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</si>
  <si>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</si>
  <si>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</si>
  <si>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</si>
  <si>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</si>
  <si>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</si>
  <si>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</si>
  <si>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</si>
  <si>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</si>
  <si>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</si>
  <si>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</si>
  <si>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</si>
  <si>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</si>
  <si>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</si>
  <si>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</si>
  <si>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</si>
  <si>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</si>
  <si>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</si>
  <si>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</si>
  <si>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</si>
  <si>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</si>
  <si>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</si>
  <si>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</si>
  <si>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</si>
  <si>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</si>
  <si>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</si>
  <si>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</si>
  <si>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</si>
  <si>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</si>
  <si>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</si>
  <si>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</si>
  <si>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</si>
  <si>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</si>
  <si>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</si>
  <si>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</si>
  <si>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</si>
  <si>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</si>
  <si>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</si>
  <si>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</si>
  <si>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</si>
  <si>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</si>
  <si>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</si>
  <si>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</si>
  <si>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</si>
  <si>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</si>
  <si>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</si>
  <si>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</si>
  <si>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</si>
  <si>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</si>
  <si>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</si>
  <si>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</si>
  <si>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</si>
  <si>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</si>
  <si>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</si>
  <si>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</si>
  <si>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</si>
  <si>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</si>
  <si>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</si>
  <si>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</si>
  <si>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</si>
  <si>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</si>
  <si>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</si>
  <si>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</si>
  <si>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</si>
  <si>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</si>
  <si>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</si>
  <si>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</si>
  <si>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</si>
  <si>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</si>
  <si>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</si>
  <si>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</si>
  <si>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</si>
  <si>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</si>
  <si>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</si>
  <si>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</si>
  <si>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</si>
  <si>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</si>
  <si>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</si>
  <si>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</si>
  <si>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</si>
  <si>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</si>
  <si>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</si>
  <si>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</si>
  <si>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</si>
  <si>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</si>
  <si>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</si>
  <si>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</si>
  <si>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</si>
  <si>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</si>
  <si>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</si>
  <si>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</si>
  <si>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</si>
  <si>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</si>
  <si>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</si>
  <si>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</si>
  <si>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</si>
  <si>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</si>
  <si>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</si>
  <si>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</si>
  <si>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</si>
  <si>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</si>
  <si>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</si>
  <si>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</si>
  <si>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</si>
  <si>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</si>
  <si>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</si>
  <si>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</si>
  <si>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</si>
  <si>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</si>
  <si>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</si>
  <si>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</si>
  <si>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</si>
  <si>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</si>
  <si>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</si>
  <si>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</si>
  <si>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</si>
  <si>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</si>
  <si>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</si>
  <si>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</si>
  <si>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</si>
  <si>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</si>
  <si>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</si>
  <si>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</si>
  <si>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</si>
  <si>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</si>
  <si>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</si>
  <si>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</si>
  <si>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</si>
  <si>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</si>
  <si>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</si>
  <si>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</si>
  <si>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</si>
  <si>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</si>
  <si>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</si>
  <si>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</si>
  <si>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</si>
  <si>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</si>
  <si>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</si>
  <si>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</si>
  <si>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</si>
  <si>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</si>
  <si>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</si>
  <si>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</si>
  <si>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</si>
  <si>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</si>
  <si>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</si>
  <si>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</si>
  <si>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</si>
  <si>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</si>
  <si>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</si>
  <si>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</si>
  <si>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</si>
  <si>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</si>
  <si>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</si>
  <si>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</si>
  <si>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</si>
  <si>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</si>
  <si>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</si>
  <si>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</si>
  <si>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</si>
  <si>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</si>
  <si>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</si>
  <si>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</si>
  <si>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</si>
  <si>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</si>
  <si>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</si>
  <si>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</si>
  <si>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</si>
  <si>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</si>
  <si>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</si>
  <si>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</si>
  <si>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</si>
  <si>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</si>
  <si>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</si>
  <si>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</si>
  <si>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</si>
  <si>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</si>
  <si>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</si>
  <si>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</si>
  <si>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</si>
  <si>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</si>
  <si>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</si>
  <si>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</si>
  <si>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</si>
  <si>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</si>
  <si>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</si>
  <si>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</si>
  <si>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</si>
  <si>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</si>
  <si>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</si>
  <si>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</si>
  <si>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</si>
  <si>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</si>
  <si>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</si>
  <si>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</si>
  <si>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</si>
  <si>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</si>
  <si>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</si>
  <si>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</si>
  <si>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</si>
  <si>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</si>
  <si>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</si>
  <si>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</si>
  <si>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</si>
  <si>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</si>
  <si>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</si>
  <si>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</si>
  <si>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</si>
  <si>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</si>
  <si>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</si>
  <si>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</si>
  <si>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</si>
  <si>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</si>
  <si>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</si>
  <si>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</si>
  <si>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</si>
  <si>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</si>
  <si>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</si>
  <si>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</si>
  <si>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</si>
  <si>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</si>
  <si>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</si>
  <si>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</si>
  <si>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</si>
  <si>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</si>
  <si>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</si>
  <si>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</si>
  <si>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</si>
  <si>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</si>
  <si>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</si>
  <si>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</si>
  <si>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</si>
  <si>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</si>
  <si>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</si>
  <si>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</si>
  <si>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</si>
  <si>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</si>
  <si>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</si>
  <si>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</si>
  <si>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</si>
  <si>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</si>
  <si>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</si>
  <si>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</si>
  <si>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</si>
  <si>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</si>
  <si>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</si>
  <si>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</si>
  <si>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</si>
  <si>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</si>
  <si>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</si>
  <si>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</si>
  <si>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</si>
  <si>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</si>
  <si>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</si>
  <si>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</si>
  <si>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</si>
  <si>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</si>
  <si>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</si>
  <si>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</si>
  <si>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</si>
  <si>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</si>
  <si>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</si>
  <si>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</si>
  <si>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</si>
  <si>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</si>
  <si>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</si>
  <si>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</si>
  <si>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</si>
  <si>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</si>
  <si>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</si>
  <si>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</si>
  <si>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</si>
  <si>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</si>
  <si>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</si>
  <si>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</si>
  <si>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</si>
  <si>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</si>
  <si>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</si>
  <si>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</si>
  <si>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</si>
  <si>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</si>
  <si>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</si>
  <si>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</si>
  <si>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</si>
  <si>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</si>
  <si>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</si>
  <si>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</si>
  <si>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</si>
  <si>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</si>
  <si>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</si>
  <si>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</si>
  <si>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</si>
  <si>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</si>
  <si>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</si>
  <si>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</si>
  <si>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</si>
  <si>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</si>
  <si>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</si>
  <si>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</si>
  <si>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</si>
  <si>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</si>
  <si>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</si>
  <si>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</si>
  <si>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</si>
  <si>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</si>
  <si>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</si>
  <si>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</si>
  <si>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</si>
  <si>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</si>
  <si>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</si>
  <si>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</si>
  <si>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</si>
  <si>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</si>
  <si>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</si>
  <si>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</si>
  <si>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</si>
  <si>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</si>
  <si>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</si>
  <si>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</si>
  <si>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</si>
  <si>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</si>
  <si>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</si>
  <si>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</si>
  <si>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</si>
  <si>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</si>
  <si>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</si>
  <si>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</si>
  <si>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</si>
  <si>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</si>
  <si>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</si>
  <si>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</si>
  <si>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</si>
  <si>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</si>
  <si>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</si>
  <si>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</si>
  <si>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</si>
  <si>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</si>
  <si>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</si>
  <si>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</si>
  <si>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</si>
  <si>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</si>
  <si>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</si>
  <si>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</si>
  <si>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</si>
  <si>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</si>
  <si>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</si>
  <si>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</si>
  <si>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</si>
  <si>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</si>
  <si>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</si>
  <si>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</si>
  <si>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</si>
  <si>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</si>
  <si>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</si>
  <si>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</si>
  <si>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</si>
  <si>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</si>
  <si>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</si>
  <si>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</si>
  <si>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</si>
  <si>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</si>
  <si>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</si>
  <si>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</si>
  <si>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</si>
  <si>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</si>
  <si>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</si>
  <si>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</si>
  <si>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</si>
  <si>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</si>
  <si>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</si>
  <si>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</si>
  <si>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</si>
  <si>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</si>
  <si>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</si>
  <si>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</si>
  <si>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</si>
  <si>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</si>
  <si>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</si>
  <si>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</si>
  <si>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</si>
  <si>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</si>
  <si>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</si>
  <si>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</si>
  <si>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</si>
  <si>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</si>
  <si>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</si>
  <si>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</si>
  <si>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</si>
  <si>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</si>
  <si>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</si>
  <si>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</si>
  <si>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</si>
  <si>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</si>
  <si>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</si>
  <si>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</si>
  <si>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</si>
  <si>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</si>
  <si>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</si>
  <si>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</si>
  <si>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</si>
  <si>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</si>
  <si>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</si>
  <si>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</si>
  <si>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</si>
  <si>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</si>
  <si>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</si>
  <si>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</si>
  <si>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</si>
  <si>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</si>
  <si>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</si>
  <si>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</si>
  <si>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</si>
  <si>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</si>
  <si>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</si>
  <si>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</si>
  <si>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</si>
  <si>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</si>
  <si>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</si>
  <si>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</si>
  <si>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</si>
  <si>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</si>
  <si>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</si>
  <si>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</si>
  <si>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</si>
  <si>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</si>
  <si>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</si>
  <si>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</si>
  <si>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</si>
  <si>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</si>
  <si>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</si>
  <si>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</si>
  <si>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</si>
  <si>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</si>
  <si>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</si>
  <si>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</si>
  <si>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</si>
  <si>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</si>
  <si>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</si>
  <si>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</si>
  <si>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</si>
  <si>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</si>
  <si>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</si>
  <si>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</si>
  <si>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</si>
  <si>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</si>
  <si>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</si>
  <si>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</si>
  <si>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</si>
  <si>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</si>
  <si>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</si>
  <si>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</si>
  <si>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</si>
  <si>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</si>
  <si>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</si>
  <si>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</si>
  <si>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</si>
  <si>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</si>
  <si>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</si>
  <si>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</si>
  <si>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</si>
  <si>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</si>
  <si>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</si>
  <si>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</si>
  <si>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</si>
  <si>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</si>
  <si>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</si>
  <si>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</si>
  <si>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</si>
  <si>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</si>
  <si>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</si>
  <si>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</si>
  <si>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</si>
  <si>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</si>
  <si>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</si>
  <si>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</si>
  <si>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</si>
  <si>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</si>
  <si>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</si>
  <si>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</si>
  <si>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</si>
  <si>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</si>
  <si>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</si>
  <si>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</si>
  <si>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</si>
  <si>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</si>
  <si>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</si>
  <si>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</si>
  <si>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</si>
  <si>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</si>
  <si>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</si>
  <si>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</si>
  <si>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</si>
  <si>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</si>
  <si>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</si>
  <si>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</si>
  <si>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</si>
  <si>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</si>
  <si>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</si>
  <si>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</si>
  <si>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</si>
  <si>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</si>
  <si>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</si>
  <si>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</si>
  <si>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</si>
  <si>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</si>
  <si>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</si>
  <si>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</si>
  <si>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</si>
  <si>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</si>
  <si>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</si>
  <si>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</si>
  <si>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</si>
  <si>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</si>
  <si>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</si>
  <si>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</si>
  <si>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</si>
  <si>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</si>
  <si>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</si>
  <si>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</si>
  <si>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</si>
  <si>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</si>
  <si>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</si>
  <si>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</si>
  <si>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</si>
  <si>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</si>
  <si>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</si>
  <si>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</si>
  <si>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</si>
  <si>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</si>
  <si>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</si>
  <si>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</si>
  <si>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</si>
  <si>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</si>
  <si>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</si>
  <si>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</si>
  <si>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</si>
  <si>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</si>
  <si>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</si>
  <si>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</si>
  <si>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</si>
  <si>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</si>
  <si>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</si>
  <si>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</si>
  <si>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</si>
  <si>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</si>
  <si>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</si>
  <si>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</si>
  <si>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</si>
  <si>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</si>
  <si>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</si>
  <si>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</si>
  <si>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</si>
  <si>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</si>
  <si>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</si>
  <si>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</si>
  <si>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</si>
  <si>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</si>
  <si>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</si>
  <si>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</si>
  <si>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</si>
  <si>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</si>
  <si>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</si>
  <si>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</si>
  <si>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</si>
  <si>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</si>
  <si>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</si>
  <si>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</si>
  <si>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</si>
  <si>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</si>
  <si>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</si>
  <si>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</si>
  <si>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</si>
  <si>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</si>
  <si>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</si>
  <si>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</si>
  <si>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</si>
  <si>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</si>
  <si>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</si>
  <si>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</si>
  <si>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</si>
  <si>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</si>
  <si>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</si>
  <si>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</si>
  <si>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</si>
  <si>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</si>
  <si>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</si>
  <si>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</si>
  <si>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</si>
  <si>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</si>
  <si>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</si>
  <si>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</si>
  <si>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</si>
  <si>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</si>
  <si>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</si>
  <si>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</si>
  <si>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</si>
  <si>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</si>
  <si>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</si>
  <si>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</si>
  <si>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</si>
  <si>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</si>
  <si>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</si>
  <si>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</si>
  <si>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</si>
  <si>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</si>
  <si>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</si>
  <si>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</si>
  <si>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</si>
  <si>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</si>
  <si>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</si>
  <si>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</si>
  <si>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</si>
  <si>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</si>
  <si>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</si>
  <si>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</si>
  <si>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</si>
  <si>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</si>
  <si>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</si>
  <si>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</si>
  <si>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</si>
  <si>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</si>
  <si>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</si>
  <si>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</si>
  <si>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</si>
  <si>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</si>
  <si>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</si>
  <si>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</si>
  <si>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</si>
  <si>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</si>
  <si>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</si>
  <si>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</si>
  <si>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</si>
  <si>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</si>
  <si>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</si>
  <si>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</si>
  <si>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</si>
  <si>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</si>
  <si>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</si>
  <si>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</si>
  <si>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</si>
  <si>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</si>
  <si>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</si>
  <si>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</si>
  <si>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</si>
  <si>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</si>
  <si>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</si>
  <si>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</si>
  <si>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</si>
  <si>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</si>
  <si>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</si>
  <si>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</si>
  <si>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</si>
  <si>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</si>
  <si>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</si>
  <si>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</si>
  <si>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</si>
  <si>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</si>
  <si>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</si>
  <si>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</si>
  <si>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</si>
  <si>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</si>
  <si>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</si>
  <si>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</si>
  <si>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</si>
  <si>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</si>
  <si>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</si>
  <si>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</si>
  <si>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</si>
  <si>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</si>
  <si>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</si>
  <si>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</si>
  <si>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</si>
  <si>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</si>
  <si>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</si>
  <si>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</si>
  <si>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</si>
  <si>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</si>
  <si>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</si>
  <si>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</si>
  <si>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</si>
  <si>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</si>
  <si>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</si>
  <si>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</si>
  <si>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</si>
  <si>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</si>
  <si>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</si>
  <si>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</si>
  <si>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</si>
  <si>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</si>
  <si>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</si>
  <si>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</si>
  <si>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</si>
  <si>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</si>
  <si>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</si>
  <si>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</si>
  <si>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</si>
  <si>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</si>
  <si>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</si>
  <si>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</si>
  <si>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</si>
  <si>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</si>
  <si>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</si>
  <si>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</si>
  <si>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</si>
  <si>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</si>
  <si>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</si>
  <si>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</si>
  <si>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</si>
  <si>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</si>
  <si>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</si>
  <si>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</si>
  <si>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</si>
  <si>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</si>
  <si>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</si>
  <si>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</si>
  <si>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</si>
  <si>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</si>
  <si>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</si>
  <si>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</si>
  <si>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</si>
  <si>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</si>
  <si>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</si>
  <si>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</si>
  <si>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</si>
  <si>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</si>
  <si>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</si>
  <si>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</si>
  <si>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</si>
  <si>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</si>
  <si>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</si>
  <si>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</si>
  <si>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</si>
  <si>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</si>
  <si>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</si>
  <si>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</si>
  <si>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</si>
  <si>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</si>
  <si>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</si>
  <si>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</si>
  <si>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</si>
  <si>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</si>
  <si>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</si>
  <si>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</si>
  <si>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</si>
  <si>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</si>
  <si>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</si>
  <si>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</si>
  <si>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</si>
  <si>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</si>
  <si>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</si>
  <si>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</si>
  <si>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</si>
  <si>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</si>
  <si>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</si>
  <si>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</si>
  <si>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</si>
  <si>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</si>
  <si>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</si>
  <si>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</si>
  <si>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</si>
  <si>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</si>
  <si>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</si>
  <si>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</si>
  <si>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</si>
  <si>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</si>
  <si>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</si>
  <si>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</si>
  <si>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</si>
  <si>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</si>
  <si>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</si>
  <si>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</si>
  <si>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</si>
  <si>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</si>
  <si>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</si>
  <si>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</si>
  <si>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</si>
  <si>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</si>
  <si>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</si>
  <si>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</si>
  <si>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</si>
  <si>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</si>
  <si>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</si>
  <si>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</si>
  <si>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</si>
  <si>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</si>
  <si>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</si>
  <si>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</si>
  <si>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</si>
  <si>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</si>
  <si>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</si>
  <si>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</si>
  <si>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</si>
  <si>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</si>
  <si>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</si>
  <si>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</si>
  <si>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</si>
  <si>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</si>
  <si>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</si>
  <si>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</si>
  <si>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</si>
  <si>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</si>
  <si>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</si>
  <si>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</si>
  <si>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</si>
  <si>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</si>
  <si>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</si>
  <si>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</si>
  <si>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</si>
  <si>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</si>
  <si>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</si>
  <si>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</si>
  <si>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</si>
  <si>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</si>
  <si>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</si>
  <si>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</si>
  <si>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</si>
  <si>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</si>
  <si>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</si>
  <si>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</si>
  <si>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</si>
  <si>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</si>
  <si>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</si>
  <si>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</si>
  <si>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</si>
  <si>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</si>
  <si>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</si>
  <si>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</si>
  <si>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</si>
  <si>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</si>
  <si>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</si>
  <si>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</si>
  <si>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</si>
  <si>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</si>
  <si>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</si>
  <si>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</si>
  <si>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</si>
  <si>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</si>
  <si>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</si>
  <si>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</si>
  <si>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</si>
  <si>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</si>
  <si>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</si>
  <si>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</si>
  <si>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</si>
  <si>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</si>
  <si>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</si>
  <si>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</si>
  <si>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</si>
  <si>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</si>
  <si>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</si>
  <si>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</si>
  <si>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</si>
  <si>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</si>
  <si>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</si>
  <si>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</si>
  <si>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</si>
  <si>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</si>
  <si>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</si>
  <si>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</si>
  <si>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</si>
  <si>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</si>
  <si>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</si>
  <si>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</si>
  <si>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</si>
  <si>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</si>
  <si>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</si>
  <si>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</si>
  <si>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</si>
  <si>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</si>
  <si>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</si>
  <si>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</si>
  <si>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</si>
  <si>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</si>
  <si>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</si>
  <si>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</si>
  <si>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</si>
  <si>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</si>
  <si>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</si>
  <si>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</si>
  <si>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</si>
  <si>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</si>
  <si>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</si>
  <si>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</si>
  <si>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</si>
  <si>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</si>
  <si>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</si>
  <si>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</si>
  <si>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</si>
  <si>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</si>
  <si>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</si>
  <si>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</si>
  <si>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</si>
  <si>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</si>
  <si>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</si>
  <si>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</si>
  <si>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</si>
  <si>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</si>
  <si>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</si>
  <si>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</si>
  <si>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</si>
  <si>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</si>
  <si>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</si>
  <si>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</si>
  <si>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</si>
  <si>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</si>
  <si>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</si>
  <si>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</si>
  <si>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</si>
  <si>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</si>
  <si>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</si>
  <si>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</si>
  <si>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</si>
  <si>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</si>
  <si>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</si>
  <si>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</si>
  <si>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</si>
  <si>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</si>
  <si>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</si>
  <si>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</si>
  <si>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</si>
  <si>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</si>
  <si>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</si>
  <si>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</si>
  <si>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</si>
  <si>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</si>
  <si>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</si>
  <si>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</si>
  <si>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</si>
  <si>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</si>
  <si>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</si>
  <si>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</si>
  <si>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</si>
  <si>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</si>
  <si>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</si>
  <si>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</si>
  <si>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</si>
  <si>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</si>
  <si>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</si>
  <si>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</si>
  <si>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</si>
  <si>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</si>
  <si>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</si>
  <si>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</si>
  <si>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</si>
  <si>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</si>
  <si>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</si>
  <si>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</si>
  <si>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</si>
  <si>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</si>
  <si>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</si>
  <si>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</si>
  <si>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</si>
  <si>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</si>
  <si>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</si>
  <si>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</si>
  <si>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</si>
  <si>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</si>
  <si>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</si>
  <si>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</si>
  <si>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</si>
  <si>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</si>
  <si>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</si>
  <si>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</si>
  <si>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</si>
  <si>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</si>
  <si>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</si>
  <si>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</si>
  <si>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</si>
  <si>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</si>
  <si>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</si>
  <si>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</si>
  <si>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</si>
  <si>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</si>
  <si>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</si>
  <si>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</si>
  <si>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</si>
  <si>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</si>
  <si>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</si>
  <si>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</si>
  <si>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</si>
  <si>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</si>
  <si>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</si>
  <si>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</si>
  <si>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</si>
  <si>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</si>
  <si>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</si>
  <si>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</si>
  <si>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</si>
  <si>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</si>
  <si>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</si>
  <si>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</si>
  <si>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</si>
  <si>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</si>
  <si>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</si>
  <si>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</si>
  <si>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</si>
  <si>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</si>
  <si>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</si>
  <si>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</si>
  <si>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</si>
  <si>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</si>
  <si>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</si>
  <si>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</si>
  <si>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</si>
  <si>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</si>
  <si>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</si>
  <si>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</si>
  <si>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</si>
  <si>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</si>
  <si>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</si>
  <si>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</si>
  <si>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</si>
  <si>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</si>
  <si>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</si>
  <si>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</si>
  <si>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</si>
  <si>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</si>
  <si>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</si>
  <si>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</si>
  <si>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</si>
  <si>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</si>
  <si>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</si>
  <si>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</si>
  <si>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</si>
  <si>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</si>
  <si>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</si>
  <si>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</si>
  <si>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</si>
  <si>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</si>
  <si>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</si>
  <si>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</si>
  <si>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</si>
  <si>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</si>
  <si>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</si>
  <si>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</si>
  <si>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</si>
  <si>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</si>
  <si>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</si>
  <si>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</si>
  <si>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</si>
  <si>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</si>
  <si>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</si>
  <si>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</si>
  <si>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</si>
  <si>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</si>
  <si>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</si>
  <si>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</si>
  <si>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</si>
  <si>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</si>
  <si>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</si>
  <si>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</si>
  <si>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</si>
  <si>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</si>
  <si>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</si>
  <si>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</si>
  <si>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</si>
  <si>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</si>
  <si>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</si>
  <si>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</si>
  <si>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</si>
  <si>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</si>
  <si>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</si>
  <si>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</si>
  <si>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</si>
  <si>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</si>
  <si>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</si>
  <si>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</si>
  <si>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</si>
  <si>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</si>
  <si>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</si>
  <si>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</si>
  <si>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</si>
  <si>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</si>
  <si>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</si>
  <si>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</si>
  <si>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</si>
  <si>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</si>
  <si>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</si>
  <si>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</si>
  <si>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</si>
  <si>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</si>
  <si>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</si>
  <si>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</si>
  <si>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</si>
  <si>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</si>
  <si>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</si>
  <si>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</si>
  <si>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</si>
  <si>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</si>
  <si>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</si>
  <si>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</si>
  <si>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</si>
  <si>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</si>
  <si>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</si>
  <si>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</si>
  <si>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</si>
  <si>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</si>
  <si>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</si>
  <si>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</si>
  <si>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</si>
  <si>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</si>
  <si>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</si>
  <si>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</si>
  <si>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</si>
  <si>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</si>
  <si>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</si>
  <si>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</si>
  <si>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</si>
  <si>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</si>
  <si>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</si>
  <si>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</si>
  <si>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</si>
  <si>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</si>
  <si>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</si>
  <si>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</si>
  <si>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</si>
  <si>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</si>
  <si>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</si>
  <si>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</si>
  <si>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</si>
  <si>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</si>
  <si>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</si>
  <si>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</si>
  <si>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</si>
  <si>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</si>
  <si>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</si>
  <si>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</si>
  <si>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</si>
  <si>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</si>
  <si>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</si>
  <si>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</si>
  <si>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</si>
  <si>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</si>
  <si>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</si>
  <si>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</si>
  <si>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</si>
  <si>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</si>
  <si>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</si>
  <si>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</si>
  <si>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</si>
  <si>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</si>
  <si>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</si>
  <si>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</si>
  <si>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</si>
  <si>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</si>
  <si>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</si>
  <si>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</si>
  <si>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</si>
  <si>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</si>
  <si>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</si>
  <si>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</si>
  <si>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</si>
  <si>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</si>
  <si>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</si>
  <si>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</si>
  <si>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</si>
  <si>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</si>
  <si>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</si>
  <si>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</si>
  <si>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</si>
  <si>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</si>
  <si>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</si>
  <si>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</si>
  <si>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</si>
  <si>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</si>
  <si>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</si>
  <si>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</si>
  <si>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</si>
  <si>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</si>
  <si>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</si>
  <si>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</si>
  <si>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</si>
  <si>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</si>
  <si>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</si>
  <si>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</si>
  <si>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</si>
  <si>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</si>
  <si>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</si>
  <si>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</si>
  <si>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</si>
  <si>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</si>
  <si>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</si>
  <si>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</si>
  <si>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</si>
  <si>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</si>
  <si>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</si>
  <si>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</si>
  <si>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</si>
  <si>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</si>
  <si>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</si>
  <si>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</si>
  <si>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</si>
  <si>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</si>
  <si>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</si>
  <si>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</si>
  <si>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</si>
  <si>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</si>
  <si>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</si>
  <si>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</si>
  <si>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</si>
  <si>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</si>
  <si>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</si>
  <si>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</si>
  <si>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</si>
  <si>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</si>
  <si>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</si>
  <si>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</si>
  <si>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</si>
  <si>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</si>
  <si>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</si>
  <si>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</si>
  <si>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</si>
  <si>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</si>
  <si>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</si>
  <si>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</si>
  <si>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</si>
  <si>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</si>
  <si>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</si>
  <si>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</si>
  <si>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</si>
  <si>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</si>
  <si>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</si>
  <si>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</si>
  <si>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</si>
  <si>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</si>
  <si>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</si>
  <si>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</si>
  <si>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</si>
  <si>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</si>
  <si>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</si>
  <si>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</si>
  <si>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</si>
  <si>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</si>
  <si>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</si>
  <si>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</si>
  <si>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</si>
  <si>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</si>
  <si>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</si>
  <si>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</si>
  <si>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</si>
  <si>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</si>
  <si>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</si>
  <si>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</si>
  <si>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</si>
  <si>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</si>
  <si>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</si>
  <si>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</si>
  <si>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</si>
  <si>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</si>
  <si>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</si>
  <si>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</si>
  <si>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</si>
  <si>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</si>
  <si>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</si>
  <si>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</si>
  <si>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</si>
  <si>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</si>
  <si>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</si>
  <si>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</si>
  <si>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</si>
  <si>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</si>
  <si>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</si>
  <si>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</si>
  <si>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</si>
  <si>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</si>
  <si>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</si>
  <si>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</si>
  <si>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</si>
  <si>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</si>
  <si>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</si>
  <si>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</si>
  <si>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</si>
  <si>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</si>
  <si>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</si>
  <si>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</si>
  <si>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</si>
  <si>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</si>
  <si>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</si>
  <si>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</si>
  <si>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</si>
  <si>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</si>
  <si>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</si>
  <si>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</si>
  <si>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</si>
  <si>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</si>
  <si>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</si>
  <si>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</si>
  <si>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</si>
  <si>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</si>
  <si>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</si>
  <si>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</si>
  <si>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</si>
  <si>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</si>
  <si>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</si>
  <si>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</si>
  <si>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</si>
  <si>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</si>
  <si>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</si>
  <si>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</si>
  <si>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</si>
  <si>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</si>
  <si>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</si>
  <si>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</si>
  <si>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</si>
  <si>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</si>
  <si>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</si>
  <si>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</si>
  <si>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</si>
  <si>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</si>
  <si>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</si>
  <si>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</si>
  <si>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</si>
  <si>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</si>
  <si>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</si>
  <si>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</si>
  <si>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</si>
  <si>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</si>
  <si>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</si>
  <si>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</si>
  <si>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</si>
  <si>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</si>
  <si>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</si>
  <si>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</si>
  <si>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</si>
  <si>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</si>
  <si>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</si>
  <si>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</si>
  <si>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</si>
  <si>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</si>
  <si>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</si>
  <si>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</si>
  <si>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</si>
  <si>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</si>
  <si>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</si>
  <si>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</si>
  <si>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</si>
  <si>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</si>
  <si>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</si>
  <si>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</si>
  <si>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</si>
  <si>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</si>
  <si>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</si>
  <si>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</si>
  <si>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</si>
  <si>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</si>
  <si>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</si>
  <si>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</si>
  <si>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</si>
  <si>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</si>
  <si>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</si>
  <si>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</si>
  <si>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</si>
  <si>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</si>
  <si>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</si>
  <si>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</si>
  <si>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</si>
  <si>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</si>
  <si>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</si>
  <si>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</si>
  <si>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</si>
  <si>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</si>
  <si>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</si>
  <si>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</si>
  <si>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</si>
  <si>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</si>
  <si>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</si>
  <si>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</si>
  <si>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</si>
  <si>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</si>
  <si>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</si>
  <si>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</si>
  <si>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</si>
  <si>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</si>
  <si>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</si>
  <si>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</si>
  <si>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</si>
  <si>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</si>
  <si>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</si>
  <si>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</si>
  <si>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</si>
  <si>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</si>
  <si>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</si>
  <si>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</si>
  <si>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</si>
  <si>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</si>
  <si>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</si>
  <si>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</si>
  <si>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</si>
  <si>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</si>
  <si>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</si>
  <si>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</si>
  <si>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</si>
  <si>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</si>
  <si>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</si>
  <si>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</si>
  <si>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</si>
  <si>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</si>
  <si>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</si>
  <si>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</si>
  <si>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</si>
  <si>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</si>
  <si>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</si>
  <si>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</si>
  <si>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</si>
  <si>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</si>
  <si>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</si>
  <si>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</si>
  <si>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</si>
  <si>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</si>
  <si>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</si>
  <si>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</si>
  <si>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</si>
  <si>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</si>
  <si>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</si>
  <si>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</si>
  <si>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</si>
  <si>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</si>
  <si>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</si>
  <si>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</si>
  <si>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</si>
  <si>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</si>
  <si>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</si>
  <si>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</si>
  <si>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</si>
  <si>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</si>
  <si>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</si>
  <si>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</si>
  <si>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</si>
  <si>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</si>
  <si>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</si>
  <si>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</si>
  <si>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</si>
  <si>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</si>
  <si>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</si>
  <si>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</si>
  <si>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</si>
  <si>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</si>
  <si>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</si>
  <si>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</si>
  <si>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</si>
  <si>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</si>
  <si>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</si>
  <si>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</si>
  <si>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</si>
  <si>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</si>
  <si>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</si>
  <si>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</si>
  <si>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</si>
  <si>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</si>
  <si>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</si>
  <si>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</si>
  <si>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</si>
  <si>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</si>
  <si>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</si>
  <si>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</si>
  <si>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</si>
  <si>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</si>
  <si>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</si>
  <si>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</si>
  <si>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</si>
  <si>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</si>
  <si>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</si>
  <si>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</si>
  <si>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</si>
  <si>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</si>
  <si>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</si>
  <si>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</si>
  <si>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</si>
  <si>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</si>
  <si>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</si>
  <si>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</si>
  <si>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</si>
  <si>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</si>
  <si>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</si>
  <si>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</si>
  <si>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</si>
  <si>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</si>
  <si>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</si>
  <si>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</si>
  <si>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</si>
  <si>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</si>
  <si>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</si>
  <si>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</si>
  <si>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</si>
  <si>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</si>
  <si>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</si>
  <si>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</si>
  <si>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</si>
  <si>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</si>
  <si>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</si>
  <si>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</si>
  <si>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</si>
  <si>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</si>
  <si>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</si>
  <si>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</si>
  <si>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</si>
  <si>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</si>
  <si>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</si>
  <si>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</si>
  <si>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</si>
  <si>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</si>
  <si>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</si>
  <si>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</si>
  <si>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</si>
  <si>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</si>
  <si>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</si>
  <si>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</si>
  <si>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</si>
  <si>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</si>
  <si>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</si>
  <si>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</si>
  <si>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</si>
  <si>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</si>
  <si>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</si>
  <si>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</si>
  <si>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</si>
  <si>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</si>
  <si>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</si>
  <si>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</si>
  <si>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</si>
  <si>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</si>
  <si>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</si>
  <si>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</si>
  <si>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</si>
  <si>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</si>
  <si>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</si>
  <si>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</si>
  <si>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</si>
  <si>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</si>
  <si>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</si>
  <si>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</si>
  <si>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</si>
  <si>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</si>
  <si>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</si>
  <si>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</si>
  <si>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</si>
  <si>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</si>
  <si>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</si>
  <si>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</si>
  <si>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</si>
  <si>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</si>
  <si>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</si>
  <si>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</si>
  <si>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</si>
  <si>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</si>
  <si>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</si>
  <si>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</si>
  <si>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</si>
  <si>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</si>
  <si>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</si>
  <si>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</si>
  <si>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</si>
  <si>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</si>
  <si>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</si>
  <si>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</si>
  <si>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</si>
  <si>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</si>
  <si>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</si>
  <si>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</si>
  <si>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</si>
  <si>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</si>
  <si>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</si>
  <si>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</si>
  <si>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2021-11-11011782020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</si>
  <si>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</si>
  <si>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</si>
  <si>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11-1012-2020</t>
  </si>
  <si>
    <t xml:space="preserve">BRINDAR A TRAVES DE LA MODALIDAD LACTANTE Y PREESCOLAR EN EL HOGAR INFANTIL LACTANTE PREESCOLAR COMPARTIR BOCHICA ATENCION INTEGRAL A NIÑOS Y NIÑAS ENTRE 6 MESES Y MENORES DE 5 AÑOS DE EDAD, PROCEDENTES DE FAMILIAS CON VULNERABILIDAD
ECONOMICA Y SOCIAL.
</t>
  </si>
  <si>
    <t>11-1333-2012</t>
  </si>
  <si>
    <t>BRINDAR A TRAVES DE LA MODALIDAD LACTANTE Y PREESCOLAR , ATENCION INTEGRAL A NIÑOS Y NIÑAS ENTRE 6 MESES Y MENORES DE 5 AÑOS DE EDAD, PROCEDENTES DE FAMILIAS CON VULNERAVILIDAD ECONOMICA Y SOCIAL</t>
  </si>
  <si>
    <t>11-1912-2012</t>
  </si>
  <si>
    <t xml:space="preserve">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
</t>
  </si>
  <si>
    <t>11-0687-2013</t>
  </si>
  <si>
    <t xml:space="preserve">BRINDAR ATENCION A LA PRIMERA INFANCIA, NIÑOS Y NIÑAS MENORES DE
(5) AÑOS, DE FAMILIAS EN SITUACION DE VULNERABILIDAD A TRAVÉS DE LOS HOGARES COMUNITARIOS DE BIENESTAR EN LAS SIGUIENTES FORMAS DE ATENCION: FAMILIARES, MULTIPLES, GRUPALES, JARDIN SOCIAL, EMPRESARIALES Y EN LA MODALIDAD FAMI, DE CONFORMIDAD CON  LOS  LINEAMIENTOS,  ESTANDARES  Y  DIRECTRICES  QUE  EL  ICBF
EXPIDA PARA LAS MISMAS.
</t>
  </si>
  <si>
    <t>11-0535-2014</t>
  </si>
  <si>
    <t xml:space="preserve">ATENDER A LA PRIMERA INFANCIA EN EL MARCO DE LA ESTRATEGIA "DE CERO A SIEMPRE", ESPECIFICAMENTE A LOS NIÑOS Y NIÑAS MENORES DE CINCO (5) AÑOS DE FAMLIAS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</si>
  <si>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11-0323-2015</t>
  </si>
  <si>
    <t>11-0668-2015</t>
  </si>
  <si>
    <t xml:space="preserve">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</si>
  <si>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SI</t>
  </si>
  <si>
    <t>11-1191-2015</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</si>
  <si>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ESTE ASUMA CON SU PERSONAL Y BAJO SU EXCLUSIVA RESPONSABILIDAD DICHA ATENCION.</t>
  </si>
  <si>
    <t>11-0441-2016</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</si>
  <si>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
</t>
  </si>
  <si>
    <t>11-0503-2016</t>
  </si>
  <si>
    <t>11-1684-2016</t>
  </si>
  <si>
    <t xml:space="preserve">PRESTAR EL SERVICIO DE ATENCIÓN, EDUCACIÓN INICIAL Y CUIDADOS A LOS NIÑOS Y NIÑAS MENORES DE CINCO (5) AÑOS, O HASTA SU HASTA SU INGRESO AL GRADO DE TRANSICIÓN, CON EL FIN DE PROMOVER EL DESARROLLO INTEGRAL DE LA PRIMERA INFANCIA CON CALIDAD, DE CONFORMIDAD CON LOS LINEAMIENTOS, EL MANUAL OPERATIVO, LAS DIRECTRICES, PARÁMETROS Y ESTÁNDARES ESTABLECIDOS POR EL ICBF, EL MARCO DE LA ESTRATEGIA DE ATENCIÓN INTEGRAL ¿DE CERO A
SIEMPRE
</t>
  </si>
  <si>
    <t xml:space="preserve">PRESTAR EL SERVICIO DE ATENCION INTEGRAL A LOS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
</t>
  </si>
  <si>
    <t>11-1121-2018</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</si>
  <si>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HOGARES INFANTILES
</t>
  </si>
  <si>
    <t>11-0596-2019</t>
  </si>
  <si>
    <t>11-1451-2017</t>
  </si>
  <si>
    <t>PRESTAR EL SERVICIO CENTROS DE DESARROLLO INFANTL - HI, DE CONFORMIDAD CON EL MANUAL OPERATIVO DE LA MODALIDAD INSTITUCIONAL Y LAS DIRECTRICES ESTABLECIDAS POR EL ICBF, EN ARMONIA CON LA POLITICA DE ESTADO PARA EL DESARROLLO INEGRAL DE LA PRIMERA INFANCIA DE CERO A SIEMPRE</t>
  </si>
  <si>
    <t>PRESTAR LOS SERVICIOS DE EDUCACION INICIAL EN EL MARCO D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</si>
  <si>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</si>
  <si>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11-0624-2020</t>
  </si>
  <si>
    <t>11-1071-2020</t>
  </si>
  <si>
    <t>11-1128-2020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</si>
  <si>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</si>
  <si>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11-1178-2020</t>
  </si>
  <si>
    <t>MABEL LILIANA PINTO MEJIA</t>
  </si>
  <si>
    <t>CALLE 87 NO 102-55</t>
  </si>
  <si>
    <t>3057471627 - 7462625</t>
  </si>
  <si>
    <t>fungracia@hotmail.com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</si>
</sst>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0"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187</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900439034</v>
      </c>
      <c r="C20" s="5"/>
      <c r="D20" s="73"/>
      <c r="E20" s="5"/>
      <c r="F20" s="5"/>
      <c r="G20" s="5"/>
      <c r="H20" s="243"/>
      <c r="I20" s="149" t="s">
        <v>1156</v>
      </c>
      <c r="J20" s="150" t="s">
        <v>188</v>
      </c>
      <c r="K20" s="151">
        <v>2395760540</v>
      </c>
      <c r="L20" s="152">
        <v>44228</v>
      </c>
      <c r="M20" s="152">
        <v>44561</v>
      </c>
      <c r="N20" s="135">
        <f>+(M20-L20)/30</f>
        <v>11.1</v>
      </c>
      <c r="O20" s="138"/>
      <c r="U20" s="134"/>
      <c r="V20" s="105">
        <f ca="1">NOW()</f>
        <v>44188.750916203702</v>
      </c>
      <c r="W20" s="105">
        <f ca="1">NOW()</f>
        <v>44188.750916203702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LA GRACIA DE VIVIR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40934</v>
      </c>
      <c r="F48" s="145">
        <v>41090</v>
      </c>
      <c r="G48" s="160">
        <f>IF(AND(E48&lt;&gt;"",F48&lt;&gt;""),((F48-E48)/30),"")</f>
        <v>5.2</v>
      </c>
      <c r="H48" s="119" t="s">
        <v>2680</v>
      </c>
      <c r="I48" s="113" t="s">
        <v>1156</v>
      </c>
      <c r="J48" s="113" t="s">
        <v>198</v>
      </c>
      <c r="K48" s="123">
        <v>98061595</v>
      </c>
      <c r="L48" s="115" t="s">
        <v>1148</v>
      </c>
      <c r="M48" s="117"/>
      <c r="N48" s="115" t="s">
        <v>27</v>
      </c>
      <c r="O48" s="115" t="s">
        <v>26</v>
      </c>
      <c r="P48" s="78"/>
    </row>
    <row r="49" spans="1:16" s="6" customFormat="1" ht="24.75" customHeight="1" x14ac:dyDescent="0.25">
      <c r="A49" s="143">
        <v>2</v>
      </c>
      <c r="B49" s="111" t="s">
        <v>2678</v>
      </c>
      <c r="C49" s="112" t="s">
        <v>31</v>
      </c>
      <c r="D49" s="121" t="s">
        <v>2681</v>
      </c>
      <c r="E49" s="145">
        <v>41088</v>
      </c>
      <c r="F49" s="145">
        <v>41273</v>
      </c>
      <c r="G49" s="160">
        <f t="shared" ref="G49:G50" si="2">IF(AND(E49&lt;&gt;"",F49&lt;&gt;""),((F49-E49)/30),"")</f>
        <v>6.166666666666667</v>
      </c>
      <c r="H49" s="114" t="s">
        <v>2682</v>
      </c>
      <c r="I49" s="113" t="s">
        <v>1156</v>
      </c>
      <c r="J49" s="113" t="s">
        <v>198</v>
      </c>
      <c r="K49" s="116">
        <v>114567945</v>
      </c>
      <c r="L49" s="115" t="s">
        <v>1148</v>
      </c>
      <c r="M49" s="117"/>
      <c r="N49" s="115" t="s">
        <v>27</v>
      </c>
      <c r="O49" s="115" t="s">
        <v>26</v>
      </c>
      <c r="P49" s="78"/>
    </row>
    <row r="50" spans="1:16" s="6" customFormat="1" ht="24.75" customHeight="1" x14ac:dyDescent="0.25">
      <c r="A50" s="143">
        <v>3</v>
      </c>
      <c r="B50" s="111" t="s">
        <v>2678</v>
      </c>
      <c r="C50" s="112" t="s">
        <v>31</v>
      </c>
      <c r="D50" s="110" t="s">
        <v>2683</v>
      </c>
      <c r="E50" s="145">
        <v>41246</v>
      </c>
      <c r="F50" s="145">
        <v>42004</v>
      </c>
      <c r="G50" s="160">
        <f t="shared" si="2"/>
        <v>25.266666666666666</v>
      </c>
      <c r="H50" s="119" t="s">
        <v>2684</v>
      </c>
      <c r="I50" s="113" t="s">
        <v>1156</v>
      </c>
      <c r="J50" s="113" t="s">
        <v>198</v>
      </c>
      <c r="K50" s="116">
        <v>563610310</v>
      </c>
      <c r="L50" s="115" t="s">
        <v>1148</v>
      </c>
      <c r="M50" s="117"/>
      <c r="N50" s="115" t="s">
        <v>27</v>
      </c>
      <c r="O50" s="115" t="s">
        <v>26</v>
      </c>
      <c r="P50" s="78"/>
    </row>
    <row r="51" spans="1:16" s="6" customFormat="1" ht="24.75" customHeight="1" outlineLevel="1" x14ac:dyDescent="0.25">
      <c r="A51" s="143">
        <v>4</v>
      </c>
      <c r="B51" s="111" t="s">
        <v>2678</v>
      </c>
      <c r="C51" s="112" t="s">
        <v>31</v>
      </c>
      <c r="D51" s="110" t="s">
        <v>2685</v>
      </c>
      <c r="E51" s="145">
        <v>41297</v>
      </c>
      <c r="F51" s="145">
        <v>41639</v>
      </c>
      <c r="G51" s="160">
        <f t="shared" ref="G51:G107" si="3">IF(AND(E51&lt;&gt;"",F51&lt;&gt;""),((F51-E51)/30),"")</f>
        <v>11.4</v>
      </c>
      <c r="H51" s="119" t="s">
        <v>2686</v>
      </c>
      <c r="I51" s="113" t="s">
        <v>1156</v>
      </c>
      <c r="J51" s="113" t="s">
        <v>198</v>
      </c>
      <c r="K51" s="116">
        <v>73481206</v>
      </c>
      <c r="L51" s="115" t="s">
        <v>1148</v>
      </c>
      <c r="M51" s="117"/>
      <c r="N51" s="115" t="s">
        <v>27</v>
      </c>
      <c r="O51" s="115" t="s">
        <v>26</v>
      </c>
      <c r="P51" s="78"/>
    </row>
    <row r="52" spans="1:16" s="7" customFormat="1" ht="24.75" customHeight="1" outlineLevel="1" x14ac:dyDescent="0.25">
      <c r="A52" s="144">
        <v>5</v>
      </c>
      <c r="B52" s="111" t="s">
        <v>2678</v>
      </c>
      <c r="C52" s="112" t="s">
        <v>31</v>
      </c>
      <c r="D52" s="110" t="s">
        <v>2687</v>
      </c>
      <c r="E52" s="145">
        <v>41657</v>
      </c>
      <c r="F52" s="145">
        <v>42035</v>
      </c>
      <c r="G52" s="160">
        <f t="shared" si="3"/>
        <v>12.6</v>
      </c>
      <c r="H52" s="119" t="s">
        <v>2688</v>
      </c>
      <c r="I52" s="113" t="s">
        <v>1156</v>
      </c>
      <c r="J52" s="113" t="s">
        <v>198</v>
      </c>
      <c r="K52" s="116">
        <v>140988812</v>
      </c>
      <c r="L52" s="115" t="s">
        <v>1148</v>
      </c>
      <c r="M52" s="117"/>
      <c r="N52" s="115" t="s">
        <v>27</v>
      </c>
      <c r="O52" s="115" t="s">
        <v>26</v>
      </c>
      <c r="P52" s="79"/>
    </row>
    <row r="53" spans="1:16" s="7" customFormat="1" ht="24.75" customHeight="1" outlineLevel="1" x14ac:dyDescent="0.25">
      <c r="A53" s="144">
        <v>6</v>
      </c>
      <c r="B53" s="111" t="s">
        <v>2678</v>
      </c>
      <c r="C53" s="112" t="s">
        <v>31</v>
      </c>
      <c r="D53" s="110" t="s">
        <v>2689</v>
      </c>
      <c r="E53" s="145">
        <v>42034</v>
      </c>
      <c r="F53" s="145">
        <v>42369</v>
      </c>
      <c r="G53" s="160">
        <f t="shared" si="3"/>
        <v>11.166666666666666</v>
      </c>
      <c r="H53" s="119" t="s">
        <v>2688</v>
      </c>
      <c r="I53" s="113" t="s">
        <v>1156</v>
      </c>
      <c r="J53" s="113" t="s">
        <v>198</v>
      </c>
      <c r="K53" s="116">
        <v>157559033</v>
      </c>
      <c r="L53" s="115" t="s">
        <v>1148</v>
      </c>
      <c r="M53" s="117"/>
      <c r="N53" s="115" t="s">
        <v>27</v>
      </c>
      <c r="O53" s="115" t="s">
        <v>26</v>
      </c>
      <c r="P53" s="79"/>
    </row>
    <row r="54" spans="1:16" s="7" customFormat="1" ht="24.75" customHeight="1" outlineLevel="1" x14ac:dyDescent="0.25">
      <c r="A54" s="144">
        <v>7</v>
      </c>
      <c r="B54" s="111" t="s">
        <v>2678</v>
      </c>
      <c r="C54" s="112" t="s">
        <v>31</v>
      </c>
      <c r="D54" s="110" t="s">
        <v>2690</v>
      </c>
      <c r="E54" s="145">
        <v>42034</v>
      </c>
      <c r="F54" s="145">
        <v>42297</v>
      </c>
      <c r="G54" s="160">
        <f t="shared" si="3"/>
        <v>8.7666666666666675</v>
      </c>
      <c r="H54" s="119" t="s">
        <v>2691</v>
      </c>
      <c r="I54" s="113" t="s">
        <v>1156</v>
      </c>
      <c r="J54" s="113" t="s">
        <v>198</v>
      </c>
      <c r="K54" s="118">
        <v>280667280</v>
      </c>
      <c r="L54" s="115" t="s">
        <v>1148</v>
      </c>
      <c r="M54" s="117"/>
      <c r="N54" s="115" t="s">
        <v>27</v>
      </c>
      <c r="O54" s="115" t="s">
        <v>2692</v>
      </c>
      <c r="P54" s="79"/>
    </row>
    <row r="55" spans="1:16" s="7" customFormat="1" ht="24.75" customHeight="1" outlineLevel="1" x14ac:dyDescent="0.25">
      <c r="A55" s="144">
        <v>8</v>
      </c>
      <c r="B55" s="111" t="s">
        <v>2678</v>
      </c>
      <c r="C55" s="112" t="s">
        <v>31</v>
      </c>
      <c r="D55" s="110" t="s">
        <v>2693</v>
      </c>
      <c r="E55" s="145">
        <v>42298</v>
      </c>
      <c r="F55" s="145">
        <v>42369</v>
      </c>
      <c r="G55" s="160">
        <f t="shared" si="3"/>
        <v>2.3666666666666667</v>
      </c>
      <c r="H55" s="114" t="s">
        <v>2694</v>
      </c>
      <c r="I55" s="113" t="s">
        <v>1156</v>
      </c>
      <c r="J55" s="113" t="s">
        <v>198</v>
      </c>
      <c r="K55" s="118">
        <v>181518520</v>
      </c>
      <c r="L55" s="115" t="s">
        <v>1148</v>
      </c>
      <c r="M55" s="117"/>
      <c r="N55" s="115" t="s">
        <v>27</v>
      </c>
      <c r="O55" s="115" t="s">
        <v>2692</v>
      </c>
      <c r="P55" s="79"/>
    </row>
    <row r="56" spans="1:16" s="7" customFormat="1" ht="24.75" customHeight="1" outlineLevel="1" x14ac:dyDescent="0.25">
      <c r="A56" s="144">
        <v>9</v>
      </c>
      <c r="B56" s="111" t="s">
        <v>2678</v>
      </c>
      <c r="C56" s="112" t="s">
        <v>31</v>
      </c>
      <c r="D56" s="110" t="s">
        <v>2695</v>
      </c>
      <c r="E56" s="145">
        <v>42398</v>
      </c>
      <c r="F56" s="145">
        <v>42674</v>
      </c>
      <c r="G56" s="160">
        <f t="shared" si="3"/>
        <v>9.1999999999999993</v>
      </c>
      <c r="H56" s="119" t="s">
        <v>2696</v>
      </c>
      <c r="I56" s="113" t="s">
        <v>1156</v>
      </c>
      <c r="J56" s="113" t="s">
        <v>198</v>
      </c>
      <c r="K56" s="118">
        <v>909153794</v>
      </c>
      <c r="L56" s="115" t="s">
        <v>1148</v>
      </c>
      <c r="M56" s="117"/>
      <c r="N56" s="115" t="s">
        <v>27</v>
      </c>
      <c r="O56" s="115" t="s">
        <v>26</v>
      </c>
      <c r="P56" s="79"/>
    </row>
    <row r="57" spans="1:16" s="7" customFormat="1" ht="24.75" customHeight="1" outlineLevel="1" x14ac:dyDescent="0.25">
      <c r="A57" s="144">
        <v>10</v>
      </c>
      <c r="B57" s="64" t="s">
        <v>2678</v>
      </c>
      <c r="C57" s="65" t="s">
        <v>31</v>
      </c>
      <c r="D57" s="63" t="s">
        <v>2697</v>
      </c>
      <c r="E57" s="145">
        <v>42401</v>
      </c>
      <c r="F57" s="145">
        <v>42674</v>
      </c>
      <c r="G57" s="160">
        <f t="shared" si="3"/>
        <v>9.1</v>
      </c>
      <c r="H57" s="119" t="s">
        <v>2691</v>
      </c>
      <c r="I57" s="63" t="s">
        <v>1156</v>
      </c>
      <c r="J57" s="63" t="s">
        <v>198</v>
      </c>
      <c r="K57" s="66">
        <v>225427917</v>
      </c>
      <c r="L57" s="65" t="s">
        <v>1148</v>
      </c>
      <c r="M57" s="67"/>
      <c r="N57" s="65" t="s">
        <v>27</v>
      </c>
      <c r="O57" s="65" t="s">
        <v>26</v>
      </c>
      <c r="P57" s="79"/>
    </row>
    <row r="58" spans="1:16" s="7" customFormat="1" ht="24.75" customHeight="1" outlineLevel="1" x14ac:dyDescent="0.25">
      <c r="A58" s="144">
        <v>11</v>
      </c>
      <c r="B58" s="64" t="s">
        <v>2678</v>
      </c>
      <c r="C58" s="65" t="s">
        <v>31</v>
      </c>
      <c r="D58" s="63" t="s">
        <v>2698</v>
      </c>
      <c r="E58" s="145">
        <v>42675</v>
      </c>
      <c r="F58" s="145">
        <v>43039</v>
      </c>
      <c r="G58" s="160">
        <f t="shared" si="3"/>
        <v>12.133333333333333</v>
      </c>
      <c r="H58" s="119" t="s">
        <v>2699</v>
      </c>
      <c r="I58" s="63" t="s">
        <v>1156</v>
      </c>
      <c r="J58" s="63" t="s">
        <v>198</v>
      </c>
      <c r="K58" s="66">
        <v>1246648000</v>
      </c>
      <c r="L58" s="65" t="s">
        <v>1148</v>
      </c>
      <c r="M58" s="67"/>
      <c r="N58" s="65" t="s">
        <v>27</v>
      </c>
      <c r="O58" s="65" t="s">
        <v>26</v>
      </c>
      <c r="P58" s="79"/>
    </row>
    <row r="59" spans="1:16" s="7" customFormat="1" ht="24.75" customHeight="1" outlineLevel="1" x14ac:dyDescent="0.25">
      <c r="A59" s="144">
        <v>12</v>
      </c>
      <c r="B59" s="64" t="s">
        <v>2678</v>
      </c>
      <c r="C59" s="65" t="s">
        <v>31</v>
      </c>
      <c r="D59" s="63" t="s">
        <v>2704</v>
      </c>
      <c r="E59" s="145">
        <v>43040</v>
      </c>
      <c r="F59" s="145">
        <v>43404</v>
      </c>
      <c r="G59" s="160">
        <f t="shared" si="3"/>
        <v>12.133333333333333</v>
      </c>
      <c r="H59" s="119" t="s">
        <v>2700</v>
      </c>
      <c r="I59" s="63" t="s">
        <v>1156</v>
      </c>
      <c r="J59" s="63" t="s">
        <v>198</v>
      </c>
      <c r="K59" s="66">
        <v>1724290946</v>
      </c>
      <c r="L59" s="65" t="s">
        <v>1148</v>
      </c>
      <c r="M59" s="67"/>
      <c r="N59" s="65" t="s">
        <v>27</v>
      </c>
      <c r="O59" s="65" t="s">
        <v>26</v>
      </c>
      <c r="P59" s="79"/>
    </row>
    <row r="60" spans="1:16" s="7" customFormat="1" ht="24.75" customHeight="1" outlineLevel="1" x14ac:dyDescent="0.25">
      <c r="A60" s="144">
        <v>13</v>
      </c>
      <c r="B60" s="64" t="s">
        <v>2678</v>
      </c>
      <c r="C60" s="65" t="s">
        <v>31</v>
      </c>
      <c r="D60" s="63" t="s">
        <v>2701</v>
      </c>
      <c r="E60" s="145">
        <v>43405</v>
      </c>
      <c r="F60" s="145">
        <v>43441</v>
      </c>
      <c r="G60" s="160">
        <f t="shared" si="3"/>
        <v>1.2</v>
      </c>
      <c r="H60" s="119" t="s">
        <v>2702</v>
      </c>
      <c r="I60" s="63" t="s">
        <v>1156</v>
      </c>
      <c r="J60" s="63" t="s">
        <v>198</v>
      </c>
      <c r="K60" s="66">
        <v>57353170</v>
      </c>
      <c r="L60" s="65" t="s">
        <v>1148</v>
      </c>
      <c r="M60" s="67"/>
      <c r="N60" s="65" t="s">
        <v>27</v>
      </c>
      <c r="O60" s="65" t="s">
        <v>26</v>
      </c>
      <c r="P60" s="79"/>
    </row>
    <row r="61" spans="1:16" s="7" customFormat="1" ht="24.75" customHeight="1" outlineLevel="1" x14ac:dyDescent="0.25">
      <c r="A61" s="144">
        <v>14</v>
      </c>
      <c r="B61" s="64" t="s">
        <v>2678</v>
      </c>
      <c r="C61" s="65" t="s">
        <v>31</v>
      </c>
      <c r="D61" s="63" t="s">
        <v>2703</v>
      </c>
      <c r="E61" s="145">
        <v>43494</v>
      </c>
      <c r="F61" s="145">
        <v>43819</v>
      </c>
      <c r="G61" s="160">
        <f t="shared" si="3"/>
        <v>10.833333333333334</v>
      </c>
      <c r="H61" s="64" t="s">
        <v>2705</v>
      </c>
      <c r="I61" s="63" t="s">
        <v>1156</v>
      </c>
      <c r="J61" s="63" t="s">
        <v>198</v>
      </c>
      <c r="K61" s="66">
        <v>2148653349</v>
      </c>
      <c r="L61" s="65" t="s">
        <v>1148</v>
      </c>
      <c r="M61" s="67"/>
      <c r="N61" s="65" t="s">
        <v>27</v>
      </c>
      <c r="O61" s="65" t="s">
        <v>2692</v>
      </c>
      <c r="P61" s="79"/>
    </row>
    <row r="62" spans="1:16" s="7" customFormat="1" ht="24.75" customHeight="1" outlineLevel="1" x14ac:dyDescent="0.25">
      <c r="A62" s="144">
        <v>15</v>
      </c>
      <c r="B62" s="64" t="s">
        <v>2678</v>
      </c>
      <c r="C62" s="65" t="s">
        <v>31</v>
      </c>
      <c r="D62" s="63" t="s">
        <v>2708</v>
      </c>
      <c r="E62" s="145">
        <v>43886</v>
      </c>
      <c r="F62" s="145">
        <v>43951</v>
      </c>
      <c r="G62" s="160">
        <f t="shared" si="3"/>
        <v>2.1666666666666665</v>
      </c>
      <c r="H62" s="64" t="s">
        <v>2706</v>
      </c>
      <c r="I62" s="63" t="s">
        <v>1156</v>
      </c>
      <c r="J62" s="63" t="s">
        <v>198</v>
      </c>
      <c r="K62" s="66">
        <v>643333445</v>
      </c>
      <c r="L62" s="65" t="s">
        <v>1148</v>
      </c>
      <c r="M62" s="67"/>
      <c r="N62" s="65" t="s">
        <v>27</v>
      </c>
      <c r="O62" s="65" t="s">
        <v>26</v>
      </c>
      <c r="P62" s="79"/>
    </row>
    <row r="63" spans="1:16" s="7" customFormat="1" ht="24.75" customHeight="1" outlineLevel="1" x14ac:dyDescent="0.25">
      <c r="A63" s="144">
        <v>16</v>
      </c>
      <c r="B63" s="64" t="s">
        <v>2678</v>
      </c>
      <c r="C63" s="65" t="s">
        <v>31</v>
      </c>
      <c r="D63" s="63" t="s">
        <v>2709</v>
      </c>
      <c r="E63" s="145">
        <v>43952</v>
      </c>
      <c r="F63" s="145">
        <v>44043</v>
      </c>
      <c r="G63" s="160">
        <f t="shared" si="3"/>
        <v>3.0333333333333332</v>
      </c>
      <c r="H63" s="64" t="s">
        <v>2707</v>
      </c>
      <c r="I63" s="63" t="s">
        <v>1156</v>
      </c>
      <c r="J63" s="63" t="s">
        <v>198</v>
      </c>
      <c r="K63" s="66">
        <v>655905900</v>
      </c>
      <c r="L63" s="65" t="s">
        <v>1148</v>
      </c>
      <c r="M63" s="67"/>
      <c r="N63" s="65" t="s">
        <v>27</v>
      </c>
      <c r="O63" s="65" t="s">
        <v>26</v>
      </c>
      <c r="P63" s="79"/>
    </row>
    <row r="64" spans="1:16" s="7" customFormat="1" ht="24.75" customHeight="1" outlineLevel="1" x14ac:dyDescent="0.25">
      <c r="A64" s="144">
        <v>17</v>
      </c>
      <c r="B64" s="64" t="s">
        <v>2678</v>
      </c>
      <c r="C64" s="65" t="s">
        <v>31</v>
      </c>
      <c r="D64" s="63" t="s">
        <v>2710</v>
      </c>
      <c r="E64" s="145">
        <v>44044</v>
      </c>
      <c r="F64" s="145">
        <v>44135</v>
      </c>
      <c r="G64" s="160">
        <f t="shared" si="3"/>
        <v>3.0333333333333332</v>
      </c>
      <c r="H64" s="64" t="s">
        <v>2711</v>
      </c>
      <c r="I64" s="63" t="s">
        <v>1156</v>
      </c>
      <c r="J64" s="63" t="s">
        <v>198</v>
      </c>
      <c r="K64" s="66">
        <v>655905900</v>
      </c>
      <c r="L64" s="65" t="s">
        <v>1148</v>
      </c>
      <c r="M64" s="67"/>
      <c r="N64" s="65" t="s">
        <v>27</v>
      </c>
      <c r="O64" s="65" t="s">
        <v>26</v>
      </c>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2712</v>
      </c>
      <c r="E114" s="145">
        <v>44136</v>
      </c>
      <c r="F114" s="145">
        <v>44196</v>
      </c>
      <c r="G114" s="160">
        <f>IF(AND(E114&lt;&gt;"",F114&lt;&gt;""),((F114-E114)/30),"")</f>
        <v>2</v>
      </c>
      <c r="H114" s="122" t="s">
        <v>2707</v>
      </c>
      <c r="I114" s="121" t="s">
        <v>1156</v>
      </c>
      <c r="J114" s="121" t="s">
        <v>198</v>
      </c>
      <c r="K114" s="123">
        <v>428797422</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40686</v>
      </c>
      <c r="D193" s="5"/>
      <c r="E193" s="126">
        <v>813</v>
      </c>
      <c r="F193" s="5"/>
      <c r="G193" s="5"/>
      <c r="H193" s="147" t="s">
        <v>2713</v>
      </c>
      <c r="J193" s="5"/>
      <c r="K193" s="127">
        <v>40928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2714</v>
      </c>
      <c r="J211" s="27" t="s">
        <v>2622</v>
      </c>
      <c r="K211" s="148" t="s">
        <v>2714</v>
      </c>
      <c r="L211" s="21"/>
      <c r="M211" s="21"/>
      <c r="N211" s="21"/>
      <c r="O211" s="8"/>
    </row>
    <row r="212" spans="1:15" x14ac:dyDescent="0.25">
      <c r="A212" s="9"/>
      <c r="B212" s="27" t="s">
        <v>2619</v>
      </c>
      <c r="C212" s="147" t="s">
        <v>2713</v>
      </c>
      <c r="D212" s="21"/>
      <c r="G212" s="27" t="s">
        <v>2621</v>
      </c>
      <c r="H212" s="148" t="s">
        <v>2715</v>
      </c>
      <c r="J212" s="27" t="s">
        <v>2623</v>
      </c>
      <c r="K212" s="147"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USA</cp:lastModifiedBy>
  <cp:lastPrinted>2020-12-23T22:52:28Z</cp:lastPrinted>
  <dcterms:created xsi:type="dcterms:W3CDTF">2020-10-14T21:57:42Z</dcterms:created>
  <dcterms:modified xsi:type="dcterms:W3CDTF">2020-12-23T23:01:36Z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