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25_900422366_CARGAR\"/>
    </mc:Choice>
  </mc:AlternateContent>
  <xr:revisionPtr revIDLastSave="0" documentId="13_ncr:1_{E3687E00-99BD-47C0-82FE-3B0CC1EBDA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<sst xmlns="http://schemas.openxmlformats.org/spreadsheetml/2006/main" count="3587" uniqueCount="2798">
  <si>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</si>
  <si>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</si>
  <si>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</si>
  <si>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</si>
  <si>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</si>
  <si>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</si>
  <si>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</si>
  <si>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</si>
  <si>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</si>
  <si>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</si>
  <si>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</si>
  <si>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</si>
  <si>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</si>
  <si>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</si>
  <si>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</si>
  <si>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</si>
  <si>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</si>
  <si>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</si>
  <si>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</si>
  <si>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</si>
  <si>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</si>
  <si>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</si>
  <si>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</si>
  <si>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</si>
  <si>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</si>
  <si>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</si>
  <si>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</si>
  <si>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</si>
  <si>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</si>
  <si>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</si>
  <si>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</si>
  <si>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</si>
  <si>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</si>
  <si>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</si>
  <si>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</si>
  <si>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</si>
  <si>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</si>
  <si>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</si>
  <si>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</si>
  <si>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</si>
  <si>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</si>
  <si>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</si>
  <si>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</si>
  <si>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</si>
  <si>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</si>
  <si>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</si>
  <si>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</si>
  <si>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</si>
  <si>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</si>
  <si>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</si>
  <si>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</si>
  <si>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</si>
  <si>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</si>
  <si>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</si>
  <si>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</si>
  <si>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</si>
  <si>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</si>
  <si>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</si>
  <si>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</si>
  <si>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</si>
  <si>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</si>
  <si>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</si>
  <si>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</si>
  <si>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</si>
  <si>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</si>
  <si>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</si>
  <si>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</si>
  <si>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</si>
  <si>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</si>
  <si>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</si>
  <si>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</si>
  <si>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</si>
  <si>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</si>
  <si>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</si>
  <si>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</si>
  <si>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</si>
  <si>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</si>
  <si>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</si>
  <si>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</si>
  <si>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</si>
  <si>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</si>
  <si>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</si>
  <si>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</si>
  <si>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</si>
  <si>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</si>
  <si>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</si>
  <si>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</si>
  <si>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</si>
  <si>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</si>
  <si>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</si>
  <si>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</si>
  <si>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</si>
  <si>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</si>
  <si>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</si>
  <si>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</si>
  <si>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</si>
  <si>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</si>
  <si>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</si>
  <si>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</si>
  <si>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</si>
  <si>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</si>
  <si>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</si>
  <si>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</si>
  <si>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</si>
  <si>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</si>
  <si>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</si>
  <si>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</si>
  <si>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</si>
  <si>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</si>
  <si>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</si>
  <si>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</si>
  <si>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</si>
  <si>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</si>
  <si>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</si>
  <si>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</si>
  <si>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</si>
  <si>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</si>
  <si>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</si>
  <si>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</si>
  <si>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</si>
  <si>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</si>
  <si>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</si>
  <si>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</si>
  <si>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</si>
  <si>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</si>
  <si>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</si>
  <si>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</si>
  <si>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</si>
  <si>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</si>
  <si>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</si>
  <si>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</si>
  <si>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</si>
  <si>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</si>
  <si>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</si>
  <si>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</si>
  <si>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</si>
  <si>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</si>
  <si>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</si>
  <si>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</si>
  <si>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</si>
  <si>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</si>
  <si>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</si>
  <si>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</si>
  <si>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</si>
  <si>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</si>
  <si>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</si>
  <si>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</si>
  <si>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</si>
  <si>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</si>
  <si>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</si>
  <si>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</si>
  <si>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</si>
  <si>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</si>
  <si>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</si>
  <si>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</si>
  <si>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</si>
  <si>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</si>
  <si>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</si>
  <si>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</si>
  <si>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</si>
  <si>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</si>
  <si>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</si>
  <si>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</si>
  <si>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</si>
  <si>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</si>
  <si>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</si>
  <si>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</si>
  <si>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</si>
  <si>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</si>
  <si>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</si>
  <si>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</si>
  <si>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</si>
  <si>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</si>
  <si>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</si>
  <si>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</si>
  <si>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</si>
  <si>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</si>
  <si>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</si>
  <si>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</si>
  <si>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</si>
  <si>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</si>
  <si>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</si>
  <si>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</si>
  <si>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</si>
  <si>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</si>
  <si>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</si>
  <si>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</si>
  <si>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</si>
  <si>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</si>
  <si>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</si>
  <si>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</si>
  <si>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</si>
  <si>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</si>
  <si>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</si>
  <si>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</si>
  <si>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</si>
  <si>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</si>
  <si>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</si>
  <si>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</si>
  <si>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</si>
  <si>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</si>
  <si>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</si>
  <si>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</si>
  <si>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</si>
  <si>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</si>
  <si>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</si>
  <si>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</si>
  <si>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</si>
  <si>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</si>
  <si>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</si>
  <si>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</si>
  <si>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</si>
  <si>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</si>
  <si>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</si>
  <si>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</si>
  <si>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</si>
  <si>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</si>
  <si>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</si>
  <si>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</si>
  <si>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</si>
  <si>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</si>
  <si>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</si>
  <si>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</si>
  <si>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</si>
  <si>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</si>
  <si>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</si>
  <si>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</si>
  <si>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</si>
  <si>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</si>
  <si>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</si>
  <si>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</si>
  <si>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</si>
  <si>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</si>
  <si>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</si>
  <si>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</si>
  <si>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</si>
  <si>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</si>
  <si>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</si>
  <si>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</si>
  <si>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</si>
  <si>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</si>
  <si>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</si>
  <si>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</si>
  <si>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</si>
  <si>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</si>
  <si>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</si>
  <si>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</si>
  <si>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</si>
  <si>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</si>
  <si>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</si>
  <si>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</si>
  <si>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</si>
  <si>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</si>
  <si>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</si>
  <si>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</si>
  <si>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</si>
  <si>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</si>
  <si>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</si>
  <si>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</si>
  <si>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</si>
  <si>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</si>
  <si>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</si>
  <si>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</si>
  <si>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</si>
  <si>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</si>
  <si>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</si>
  <si>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</si>
  <si>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</si>
  <si>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</si>
  <si>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</si>
  <si>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</si>
  <si>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</si>
  <si>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</si>
  <si>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</si>
  <si>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</si>
  <si>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</si>
  <si>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</si>
  <si>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</si>
  <si>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</si>
  <si>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</si>
  <si>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</si>
  <si>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</si>
  <si>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</si>
  <si>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</si>
  <si>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</si>
  <si>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</si>
  <si>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</si>
  <si>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</si>
  <si>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</si>
  <si>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</si>
  <si>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</si>
  <si>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</si>
  <si>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</si>
  <si>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</si>
  <si>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</si>
  <si>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</si>
  <si>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</si>
  <si>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</si>
  <si>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</si>
  <si>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</si>
  <si>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</si>
  <si>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</si>
  <si>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</si>
  <si>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</si>
  <si>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</si>
  <si>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</si>
  <si>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</si>
  <si>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</si>
  <si>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</si>
  <si>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</si>
  <si>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</si>
  <si>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</si>
  <si>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</si>
  <si>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</si>
  <si>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</si>
  <si>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</si>
  <si>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</si>
  <si>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</si>
  <si>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</si>
  <si>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</si>
  <si>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</si>
  <si>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</si>
  <si>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</si>
  <si>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</si>
  <si>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</si>
  <si>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</si>
  <si>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</si>
  <si>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</si>
  <si>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</si>
  <si>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</si>
  <si>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</si>
  <si>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</si>
  <si>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</si>
  <si>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</si>
  <si>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</si>
  <si>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</si>
  <si>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</si>
  <si>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</si>
  <si>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</si>
  <si>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</si>
  <si>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</si>
  <si>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</si>
  <si>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</si>
  <si>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</si>
  <si>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</si>
  <si>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</si>
  <si>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</si>
  <si>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</si>
  <si>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</si>
  <si>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</si>
  <si>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</si>
  <si>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</si>
  <si>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</si>
  <si>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</si>
  <si>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</si>
  <si>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</si>
  <si>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</si>
  <si>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</si>
  <si>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</si>
  <si>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</si>
  <si>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</si>
  <si>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</si>
  <si>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</si>
  <si>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</si>
  <si>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</si>
  <si>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</si>
  <si>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</si>
  <si>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</si>
  <si>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</si>
  <si>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</si>
  <si>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</si>
  <si>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</si>
  <si>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</si>
  <si>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</si>
  <si>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</si>
  <si>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</si>
  <si>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</si>
  <si>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</si>
  <si>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</si>
  <si>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</si>
  <si>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</si>
  <si>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</si>
  <si>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</si>
  <si>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</si>
  <si>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</si>
  <si>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</si>
  <si>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</si>
  <si>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</si>
  <si>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</si>
  <si>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</si>
  <si>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</si>
  <si>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</si>
  <si>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</si>
  <si>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</si>
  <si>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</si>
  <si>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</si>
  <si>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</si>
  <si>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</si>
  <si>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</si>
  <si>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</si>
  <si>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</si>
  <si>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</si>
  <si>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</si>
  <si>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</si>
  <si>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</si>
  <si>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</si>
  <si>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</si>
  <si>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</si>
  <si>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</si>
  <si>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</si>
  <si>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</si>
  <si>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</si>
  <si>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</si>
  <si>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</si>
  <si>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</si>
  <si>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</si>
  <si>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</si>
  <si>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</si>
  <si>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</si>
  <si>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</si>
  <si>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</si>
  <si>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</si>
  <si>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</si>
  <si>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</si>
  <si>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</si>
  <si>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</si>
  <si>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</si>
  <si>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</si>
  <si>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</si>
  <si>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</si>
  <si>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</si>
  <si>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</si>
  <si>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</si>
  <si>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</si>
  <si>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</si>
  <si>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</si>
  <si>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</si>
  <si>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</si>
  <si>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</si>
  <si>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</si>
  <si>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</si>
  <si>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</si>
  <si>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</si>
  <si>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</si>
  <si>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</si>
  <si>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</si>
  <si>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</si>
  <si>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</si>
  <si>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</si>
  <si>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</si>
  <si>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</si>
  <si>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</si>
  <si>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</si>
  <si>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</si>
  <si>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</si>
  <si>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</si>
  <si>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</si>
  <si>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</si>
  <si>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</si>
  <si>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</si>
  <si>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</si>
  <si>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</si>
  <si>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</si>
  <si>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</si>
  <si>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</si>
  <si>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</si>
  <si>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</si>
  <si>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</si>
  <si>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</si>
  <si>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</si>
  <si>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</si>
  <si>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</si>
  <si>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</si>
  <si>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</si>
  <si>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</si>
  <si>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</si>
  <si>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</si>
  <si>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</si>
  <si>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</si>
  <si>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</si>
  <si>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</si>
  <si>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</si>
  <si>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</si>
  <si>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</si>
  <si>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</si>
  <si>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</si>
  <si>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</si>
  <si>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</si>
  <si>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</si>
  <si>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</si>
  <si>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</si>
  <si>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</si>
  <si>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</si>
  <si>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</si>
  <si>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</si>
  <si>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</si>
  <si>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</si>
  <si>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</si>
  <si>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</si>
  <si>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</si>
  <si>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</si>
  <si>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</si>
  <si>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</si>
  <si>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</si>
  <si>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</si>
  <si>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</si>
  <si>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</si>
  <si>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</si>
  <si>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</si>
  <si>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</si>
  <si>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</si>
  <si>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</si>
  <si>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</si>
  <si>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</si>
  <si>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</si>
  <si>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</si>
  <si>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</si>
  <si>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</si>
  <si>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</si>
  <si>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</si>
  <si>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</si>
  <si>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</si>
  <si>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</si>
  <si>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</si>
  <si>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</si>
  <si>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</si>
  <si>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</si>
  <si>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</si>
  <si>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</si>
  <si>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</si>
  <si>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</si>
  <si>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</si>
  <si>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</si>
  <si>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</si>
  <si>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</si>
  <si>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</si>
  <si>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</si>
  <si>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</si>
  <si>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</si>
  <si>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</si>
  <si>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</si>
  <si>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</si>
  <si>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</si>
  <si>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</si>
  <si>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</si>
  <si>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</si>
  <si>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</si>
  <si>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</si>
  <si>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</si>
  <si>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</si>
  <si>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</si>
  <si>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</si>
  <si>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</si>
  <si>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</si>
  <si>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</si>
  <si>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</si>
  <si>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</si>
  <si>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</si>
  <si>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</si>
  <si>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</si>
  <si>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</si>
  <si>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</si>
  <si>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</si>
  <si>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</si>
  <si>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</si>
  <si>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</si>
  <si>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</si>
  <si>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</si>
  <si>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</si>
  <si>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</si>
  <si>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</si>
  <si>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</si>
  <si>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</si>
  <si>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</si>
  <si>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</si>
  <si>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</si>
  <si>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</si>
  <si>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</si>
  <si>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</si>
  <si>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</si>
  <si>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</si>
  <si>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</si>
  <si>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</si>
  <si>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</si>
  <si>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</si>
  <si>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</si>
  <si>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</si>
  <si>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</si>
  <si>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</si>
  <si>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</si>
  <si>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</si>
  <si>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</si>
  <si>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</si>
  <si>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</si>
  <si>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</si>
  <si>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</si>
  <si>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</si>
  <si>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</si>
  <si>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</si>
  <si>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</si>
  <si>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</si>
  <si>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</si>
  <si>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</si>
  <si>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</si>
  <si>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</si>
  <si>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</si>
  <si>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</si>
  <si>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</si>
  <si>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</si>
  <si>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</si>
  <si>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</si>
  <si>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</si>
  <si>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</si>
  <si>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</si>
  <si>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</si>
  <si>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</si>
  <si>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</si>
  <si>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</si>
  <si>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</si>
  <si>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</si>
  <si>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</si>
  <si>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</si>
  <si>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</si>
  <si>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</si>
  <si>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</si>
  <si>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</si>
  <si>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</si>
  <si>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</si>
  <si>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</si>
  <si>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</si>
  <si>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</si>
  <si>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</si>
  <si>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</si>
  <si>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</si>
  <si>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</si>
  <si>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</si>
  <si>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</si>
  <si>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</si>
  <si>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</si>
  <si>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</si>
  <si>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</si>
  <si>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</si>
  <si>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</si>
  <si>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</si>
  <si>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</si>
  <si>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</si>
  <si>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</si>
  <si>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</si>
  <si>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</si>
  <si>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</si>
  <si>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</si>
  <si>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</si>
  <si>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</si>
  <si>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</si>
  <si>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</si>
  <si>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</si>
  <si>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</si>
  <si>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</si>
  <si>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</si>
  <si>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</si>
  <si>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</si>
  <si>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</si>
  <si>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</si>
  <si>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</si>
  <si>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</si>
  <si>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</si>
  <si>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</si>
  <si>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</si>
  <si>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</si>
  <si>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</si>
  <si>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</si>
  <si>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</si>
  <si>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</si>
  <si>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</si>
  <si>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</si>
  <si>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</si>
  <si>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</si>
  <si>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</si>
  <si>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</si>
  <si>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</si>
  <si>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</si>
  <si>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</si>
  <si>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</si>
  <si>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</si>
  <si>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</si>
  <si>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</si>
  <si>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</si>
  <si>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</si>
  <si>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</si>
  <si>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</si>
  <si>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</si>
  <si>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</si>
  <si>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</si>
  <si>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</si>
  <si>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</si>
  <si>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</si>
  <si>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</si>
  <si>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</si>
  <si>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</si>
  <si>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</si>
  <si>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</si>
  <si>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</si>
  <si>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</si>
  <si>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</si>
  <si>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</si>
  <si>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</si>
  <si>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</si>
  <si>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</si>
  <si>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</si>
  <si>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</si>
  <si>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</si>
  <si>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</si>
  <si>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</si>
  <si>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</si>
  <si>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</si>
  <si>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</si>
  <si>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</si>
  <si>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</si>
  <si>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</si>
  <si>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</si>
  <si>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</si>
  <si>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</si>
  <si>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</si>
  <si>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</si>
  <si>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</si>
  <si>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</si>
  <si>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</si>
  <si>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</si>
  <si>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</si>
  <si>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</si>
  <si>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</si>
  <si>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</si>
  <si>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</si>
  <si>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</si>
  <si>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</si>
  <si>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</si>
  <si>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</si>
  <si>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</si>
  <si>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</si>
  <si>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</si>
  <si>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</si>
  <si>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</si>
  <si>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</si>
  <si>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</si>
  <si>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</si>
  <si>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</si>
  <si>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</si>
  <si>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</si>
  <si>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</si>
  <si>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</si>
  <si>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</si>
  <si>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</si>
  <si>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</si>
  <si>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</si>
  <si>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</si>
  <si>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</si>
  <si>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</si>
  <si>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</si>
  <si>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</si>
  <si>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</si>
  <si>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</si>
  <si>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</si>
  <si>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</si>
  <si>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</si>
  <si>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</si>
  <si>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</si>
  <si>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</si>
  <si>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</si>
  <si>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</si>
  <si>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</si>
  <si>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</si>
  <si>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</si>
  <si>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</si>
  <si>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</si>
  <si>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</si>
  <si>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</si>
  <si>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</si>
  <si>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</si>
  <si>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</si>
  <si>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</si>
  <si>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</si>
  <si>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</si>
  <si>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</si>
  <si>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</si>
  <si>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</si>
  <si>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</si>
  <si>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</si>
  <si>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</si>
  <si>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</si>
  <si>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</si>
  <si>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</si>
  <si>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</si>
  <si>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</si>
  <si>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</si>
  <si>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</si>
  <si>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</si>
  <si>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</si>
  <si>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</si>
  <si>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</si>
  <si>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</si>
  <si>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</si>
  <si>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</si>
  <si>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</si>
  <si>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</si>
  <si>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</si>
  <si>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</si>
  <si>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</si>
  <si>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</si>
  <si>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</si>
  <si>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</si>
  <si>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</si>
  <si>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</si>
  <si>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</si>
  <si>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</si>
  <si>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</si>
  <si>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</si>
  <si>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</si>
  <si>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</si>
  <si>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</si>
  <si>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</si>
  <si>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</si>
  <si>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</si>
  <si>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</si>
  <si>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</si>
  <si>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</si>
  <si>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</si>
  <si>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</si>
  <si>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</si>
  <si>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</si>
  <si>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</si>
  <si>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</si>
  <si>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</si>
  <si>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</si>
  <si>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</si>
  <si>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</si>
  <si>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</si>
  <si>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</si>
  <si>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</si>
  <si>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</si>
  <si>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</si>
  <si>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</si>
  <si>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</si>
  <si>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</si>
  <si>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</si>
  <si>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</si>
  <si>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</si>
  <si>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</si>
  <si>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</si>
  <si>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</si>
  <si>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</si>
  <si>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</si>
  <si>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</si>
  <si>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</si>
  <si>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</si>
  <si>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</si>
  <si>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</si>
  <si>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</si>
  <si>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</si>
  <si>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</si>
  <si>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</si>
  <si>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</si>
  <si>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</si>
  <si>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</si>
  <si>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</si>
  <si>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</si>
  <si>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</si>
  <si>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</si>
  <si>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</si>
  <si>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</si>
  <si>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</si>
  <si>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</si>
  <si>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</si>
  <si>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</si>
  <si>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</si>
  <si>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</si>
  <si>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</si>
  <si>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</si>
  <si>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</si>
  <si>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</si>
  <si>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</si>
  <si>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</si>
  <si>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</si>
  <si>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</si>
  <si>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</si>
  <si>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</si>
  <si>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</si>
  <si>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</si>
  <si>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</si>
  <si>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</si>
  <si>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</si>
  <si>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</si>
  <si>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</si>
  <si>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</si>
  <si>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</si>
  <si>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</si>
  <si>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</si>
  <si>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</si>
  <si>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</si>
  <si>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</si>
  <si>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</si>
  <si>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</si>
  <si>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</si>
  <si>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</si>
  <si>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</si>
  <si>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</si>
  <si>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</si>
  <si>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</si>
  <si>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</si>
  <si>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</si>
  <si>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</si>
  <si>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</si>
  <si>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</si>
  <si>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</si>
  <si>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</si>
  <si>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</si>
  <si>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</si>
  <si>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</si>
  <si>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</si>
  <si>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</si>
  <si>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</si>
  <si>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</si>
  <si>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</si>
  <si>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</si>
  <si>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</si>
  <si>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</si>
  <si>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</si>
  <si>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</si>
  <si>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</si>
  <si>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</si>
  <si>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</si>
  <si>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</si>
  <si>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</si>
  <si>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</si>
  <si>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</si>
  <si>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</si>
  <si>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</si>
  <si>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</si>
  <si>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</si>
  <si>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</si>
  <si>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</si>
  <si>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</si>
  <si>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</si>
  <si>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</si>
  <si>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</si>
  <si>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</si>
  <si>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</si>
  <si>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</si>
  <si>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</si>
  <si>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</si>
  <si>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</si>
  <si>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</si>
  <si>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</si>
  <si>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</si>
  <si>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</si>
  <si>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</si>
  <si>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</si>
  <si>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</si>
  <si>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</si>
  <si>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</si>
  <si>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</si>
  <si>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</si>
  <si>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</si>
  <si>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</si>
  <si>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</si>
  <si>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</si>
  <si>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</si>
  <si>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</si>
  <si>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</si>
  <si>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</si>
  <si>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</si>
  <si>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</si>
  <si>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</si>
  <si>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</si>
  <si>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</si>
  <si>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</si>
  <si>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</si>
  <si>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</si>
  <si>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</si>
  <si>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</si>
  <si>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</si>
  <si>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</si>
  <si>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</si>
  <si>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</si>
  <si>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</si>
  <si>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</si>
  <si>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</si>
  <si>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</si>
  <si>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</si>
  <si>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</si>
  <si>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</si>
  <si>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</si>
  <si>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</si>
  <si>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</si>
  <si>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</si>
  <si>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</si>
  <si>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</si>
  <si>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</si>
  <si>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</si>
  <si>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</si>
  <si>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</si>
  <si>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</si>
  <si>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</si>
  <si>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</si>
  <si>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</si>
  <si>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</si>
  <si>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</si>
  <si>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</si>
  <si>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</si>
  <si>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</si>
  <si>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</si>
  <si>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</si>
  <si>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</si>
  <si>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</si>
  <si>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</si>
  <si>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</si>
  <si>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</si>
  <si>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</si>
  <si>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</si>
  <si>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</si>
  <si>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</si>
  <si>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</si>
  <si>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</si>
  <si>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</si>
  <si>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</si>
  <si>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</si>
  <si>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</si>
  <si>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</si>
  <si>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</si>
  <si>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</si>
  <si>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</si>
  <si>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</si>
  <si>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</si>
  <si>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</si>
  <si>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</si>
  <si>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</si>
  <si>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</si>
  <si>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</si>
  <si>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</si>
  <si>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</si>
  <si>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</si>
  <si>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</si>
  <si>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</si>
  <si>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</si>
  <si>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</si>
  <si>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</si>
  <si>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</si>
  <si>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</si>
  <si>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</si>
  <si>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</si>
  <si>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</si>
  <si>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</si>
  <si>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</si>
  <si>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</si>
  <si>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</si>
  <si>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</si>
  <si>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</si>
  <si>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</si>
  <si>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</si>
  <si>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</si>
  <si>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</si>
  <si>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</si>
  <si>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</si>
  <si>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</si>
  <si>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</si>
  <si>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</si>
  <si>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</si>
  <si>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</si>
  <si>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</si>
  <si>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</si>
  <si>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</si>
  <si>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</si>
  <si>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</si>
  <si>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</si>
  <si>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</si>
  <si>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</si>
  <si>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</si>
  <si>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</si>
  <si>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</si>
  <si>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</si>
  <si>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</si>
  <si>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</si>
  <si>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</si>
  <si>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</si>
  <si>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</si>
  <si>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</si>
  <si>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</si>
  <si>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</si>
  <si>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</si>
  <si>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</si>
  <si>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</si>
  <si>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</si>
  <si>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</si>
  <si>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</si>
  <si>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</si>
  <si>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</si>
  <si>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</si>
  <si>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</si>
  <si>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</si>
  <si>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</si>
  <si>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</si>
  <si>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</si>
  <si>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</si>
  <si>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</si>
  <si>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</si>
  <si>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</si>
  <si>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</si>
  <si>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</si>
  <si>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</si>
  <si>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</si>
  <si>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</si>
  <si>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</si>
  <si>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</si>
  <si>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</si>
  <si>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</si>
  <si>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</si>
  <si>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</si>
  <si>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</si>
  <si>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</si>
  <si>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</si>
  <si>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</si>
  <si>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</si>
  <si>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</si>
  <si>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</si>
  <si>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</si>
  <si>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</si>
  <si>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</si>
  <si>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</si>
  <si>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</si>
  <si>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</si>
  <si>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</si>
  <si>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</si>
  <si>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</si>
  <si>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</si>
  <si>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</si>
  <si>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</si>
  <si>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</si>
  <si>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</si>
  <si>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</si>
  <si>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</si>
  <si>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</si>
  <si>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</si>
  <si>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</si>
  <si>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</si>
  <si>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</si>
  <si>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</si>
  <si>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</si>
  <si>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</si>
  <si>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</si>
  <si>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</si>
  <si>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</si>
  <si>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</si>
  <si>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</si>
  <si>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</si>
  <si>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</si>
  <si>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</si>
  <si>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</si>
  <si>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</si>
  <si>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</si>
  <si>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</si>
  <si>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</si>
  <si>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</si>
  <si>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</si>
  <si>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</si>
  <si>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</si>
  <si>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</si>
  <si>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</si>
  <si>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</si>
  <si>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</si>
  <si>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</si>
  <si>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</si>
  <si>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</si>
  <si>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</si>
  <si>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</si>
  <si>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</si>
  <si>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</si>
  <si>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</si>
  <si>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</si>
  <si>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</si>
  <si>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</si>
  <si>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</si>
  <si>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</si>
  <si>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</si>
  <si>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</si>
  <si>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</si>
  <si>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</si>
  <si>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</si>
  <si>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</si>
  <si>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</si>
  <si>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</si>
  <si>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</si>
  <si>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</si>
  <si>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</si>
  <si>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</si>
  <si>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</si>
  <si>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</si>
  <si>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</si>
  <si>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</si>
  <si>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</si>
  <si>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</si>
  <si>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</si>
  <si>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</si>
  <si>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</si>
  <si>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</si>
  <si>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</si>
  <si>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</si>
  <si>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</si>
  <si>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</si>
  <si>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</si>
  <si>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</si>
  <si>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</si>
  <si>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</si>
  <si>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</si>
  <si>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</si>
  <si>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</si>
  <si>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</si>
  <si>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</si>
  <si>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</si>
  <si>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</si>
  <si>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</si>
  <si>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</si>
  <si>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</si>
  <si>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</si>
  <si>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</si>
  <si>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</si>
  <si>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</si>
  <si>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</si>
  <si>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</si>
  <si>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</si>
  <si>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</si>
  <si>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</si>
  <si>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</si>
  <si>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</si>
  <si>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</si>
  <si>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</si>
  <si>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</si>
  <si>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</si>
  <si>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</si>
  <si>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</si>
  <si>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</si>
  <si>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</si>
  <si>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</si>
  <si>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</si>
  <si>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</si>
  <si>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</si>
  <si>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</si>
  <si>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</si>
  <si>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</si>
  <si>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</si>
  <si>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</si>
  <si>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</si>
  <si>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</si>
  <si>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</si>
  <si>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</si>
  <si>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</si>
  <si>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</si>
  <si>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</si>
  <si>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</si>
  <si>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</si>
  <si>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</si>
  <si>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</si>
  <si>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</si>
  <si>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</si>
  <si>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</si>
  <si>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</si>
  <si>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</si>
  <si>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</si>
  <si>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</si>
  <si>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</si>
  <si>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</si>
  <si>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</si>
  <si>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</si>
  <si>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</si>
  <si>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</si>
  <si>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</si>
  <si>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</si>
  <si>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</si>
  <si>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</si>
  <si>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</si>
  <si>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</si>
  <si>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</si>
  <si>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</si>
  <si>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</si>
  <si>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</si>
  <si>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</si>
  <si>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</si>
  <si>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</si>
  <si>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</si>
  <si>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</si>
  <si>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</si>
  <si>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</si>
  <si>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</si>
  <si>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</si>
  <si>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</si>
  <si>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</si>
  <si>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</si>
  <si>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</si>
  <si>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</si>
  <si>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</si>
  <si>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</si>
  <si>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</si>
  <si>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</si>
  <si>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</si>
  <si>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</si>
  <si>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</si>
  <si>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</si>
  <si>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</si>
  <si>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</si>
  <si>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</si>
  <si>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</si>
  <si>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</si>
  <si>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</si>
  <si>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</si>
  <si>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</si>
  <si>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</si>
  <si>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</si>
  <si>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</si>
  <si>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</si>
  <si>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</si>
  <si>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</si>
  <si>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</si>
  <si>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</si>
  <si>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</si>
  <si>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</si>
  <si>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</si>
  <si>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</si>
  <si>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</si>
  <si>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</si>
  <si>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</si>
  <si>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</si>
  <si>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</si>
  <si>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</si>
  <si>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</si>
  <si>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</si>
  <si>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</si>
  <si>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</si>
  <si>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</si>
  <si>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</si>
  <si>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</si>
  <si>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</si>
  <si>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</si>
  <si>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</si>
  <si>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</si>
  <si>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</si>
  <si>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</si>
  <si>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</si>
  <si>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</si>
  <si>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</si>
  <si>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</si>
  <si>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</si>
  <si>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</si>
  <si>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</si>
  <si>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</si>
  <si>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</si>
  <si>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</si>
  <si>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</si>
  <si>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</si>
  <si>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</si>
  <si>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</si>
  <si>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</si>
  <si>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</si>
  <si>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</si>
  <si>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</si>
  <si>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</si>
  <si>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</si>
  <si>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</si>
  <si>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</si>
  <si>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</si>
  <si>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</si>
  <si>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</si>
  <si>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</si>
  <si>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</si>
  <si>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</si>
  <si>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</si>
  <si>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</si>
  <si>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</si>
  <si>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</si>
  <si>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</si>
  <si>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</si>
  <si>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</si>
  <si>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</si>
  <si>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</si>
  <si>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</si>
  <si>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</si>
  <si>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</si>
  <si>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</si>
  <si>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</si>
  <si>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</si>
  <si>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</si>
  <si>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</si>
  <si>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</si>
  <si>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</si>
  <si>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</si>
  <si>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</si>
  <si>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</si>
  <si>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</si>
  <si>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</si>
  <si>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</si>
  <si>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</si>
  <si>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</si>
  <si>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</si>
  <si>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</si>
  <si>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</si>
  <si>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</si>
  <si>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</si>
  <si>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</si>
  <si>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</si>
  <si>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</si>
  <si>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</si>
  <si>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</si>
  <si>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</si>
  <si>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</si>
  <si>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</si>
  <si>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</si>
  <si>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</si>
  <si>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</si>
  <si>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</si>
  <si>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</si>
  <si>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</si>
  <si>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</si>
  <si>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</si>
  <si>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</si>
  <si>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</si>
  <si>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</si>
  <si>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</si>
  <si>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</si>
  <si>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</si>
  <si>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</si>
  <si>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</si>
  <si>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</si>
  <si>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</si>
  <si>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</si>
  <si>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</si>
  <si>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</si>
  <si>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</si>
  <si>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</si>
  <si>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</si>
  <si>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</si>
  <si>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</si>
  <si>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</si>
  <si>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</si>
  <si>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</si>
  <si>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</si>
  <si>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</si>
  <si>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</si>
  <si>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</si>
  <si>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</si>
  <si>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</si>
  <si>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</si>
  <si>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</si>
  <si>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</si>
  <si>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</si>
  <si>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</si>
  <si>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</si>
  <si>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</si>
  <si>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</si>
  <si>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</si>
  <si>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</si>
  <si>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</si>
  <si>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</si>
  <si>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</si>
  <si>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</si>
  <si>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</si>
  <si>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</si>
  <si>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</si>
  <si>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</si>
  <si>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</si>
  <si>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</si>
  <si>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</si>
  <si>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</si>
  <si>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</si>
  <si>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</si>
  <si>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</si>
  <si>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</si>
  <si>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</si>
  <si>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</si>
  <si>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</si>
  <si>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</si>
  <si>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</si>
  <si>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</si>
  <si>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</si>
  <si>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</si>
  <si>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</si>
  <si>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</si>
  <si>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</si>
  <si>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</si>
  <si>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</si>
  <si>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</si>
  <si>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</si>
  <si>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</si>
  <si>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</si>
  <si>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</si>
  <si>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</si>
  <si>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</si>
  <si>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</si>
  <si>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</si>
  <si>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</si>
  <si>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</si>
  <si>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</si>
  <si>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</si>
  <si>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</si>
  <si>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</si>
  <si>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</si>
  <si>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</si>
  <si>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</si>
  <si>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</si>
  <si>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</si>
  <si>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</si>
  <si>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</si>
  <si>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</si>
  <si>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</si>
  <si>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</si>
  <si>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</si>
  <si>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</si>
  <si>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</si>
  <si>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</si>
  <si>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</si>
  <si>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</si>
  <si>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</si>
  <si>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</si>
  <si>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</si>
  <si>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</si>
  <si>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</si>
  <si>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</si>
  <si>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</si>
  <si>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</si>
  <si>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</si>
  <si>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</si>
  <si>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</si>
  <si>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</si>
  <si>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</si>
  <si>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</si>
  <si>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</si>
  <si>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</si>
  <si>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</si>
  <si>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</si>
  <si>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</si>
  <si>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</si>
  <si>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</si>
  <si>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</si>
  <si>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</si>
  <si>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</si>
  <si>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</si>
  <si>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</si>
  <si>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</si>
  <si>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</si>
  <si>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</si>
  <si>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</si>
  <si>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</si>
  <si>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</si>
  <si>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</si>
  <si>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</si>
  <si>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</si>
  <si>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</si>
  <si>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</si>
  <si>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</si>
  <si>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</si>
  <si>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</si>
  <si>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</si>
  <si>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</si>
  <si>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</si>
  <si>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</si>
  <si>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</si>
  <si>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</si>
  <si>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</si>
  <si>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</si>
  <si>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</si>
  <si>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</si>
  <si>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</si>
  <si>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</si>
  <si>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</si>
  <si>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</si>
  <si>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</si>
  <si>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</si>
  <si>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</si>
  <si>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</si>
  <si>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</si>
  <si>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</si>
  <si>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</si>
  <si>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</si>
  <si>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</si>
  <si>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</si>
  <si>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</si>
  <si>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</si>
  <si>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</si>
  <si>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</si>
  <si>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</si>
  <si>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</si>
  <si>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</si>
  <si>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</si>
  <si>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</si>
  <si>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</si>
  <si>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</si>
  <si>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</si>
  <si>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</si>
  <si>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</si>
  <si>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</si>
  <si>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</si>
  <si>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</si>
  <si>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</si>
  <si>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</si>
  <si>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</si>
  <si>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</si>
  <si>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</si>
  <si>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</si>
  <si>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</si>
  <si>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</si>
  <si>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</si>
  <si>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</si>
  <si>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</si>
  <si>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</si>
  <si>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</si>
  <si>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</si>
  <si>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</si>
  <si>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</si>
  <si>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</si>
  <si>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</si>
  <si>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</si>
  <si>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</si>
  <si>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</si>
  <si>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</si>
  <si>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</si>
  <si>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</si>
  <si>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</si>
  <si>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</si>
  <si>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</si>
  <si>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</si>
  <si>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</si>
  <si>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</si>
  <si>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</si>
  <si>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</si>
  <si>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</si>
  <si>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</si>
  <si>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</si>
  <si>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</si>
  <si>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</si>
  <si>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</si>
  <si>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</si>
  <si>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</si>
  <si>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</si>
  <si>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</si>
  <si>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</si>
  <si>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</si>
  <si>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</si>
  <si>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</si>
  <si>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</si>
  <si>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</si>
  <si>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</si>
  <si>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</si>
  <si>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</si>
  <si>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</si>
  <si>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</si>
  <si>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</si>
  <si>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</si>
  <si>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</si>
  <si>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</si>
  <si>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</si>
  <si>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</si>
  <si>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</si>
  <si>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</si>
  <si>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</si>
  <si>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</si>
  <si>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</si>
  <si>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</si>
  <si>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</si>
  <si>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</si>
  <si>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</si>
  <si>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</si>
  <si>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</si>
  <si>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</si>
  <si>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</si>
  <si>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</si>
  <si>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</si>
  <si>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</si>
  <si>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</si>
  <si>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</si>
  <si>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</si>
  <si>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</si>
  <si>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</si>
  <si>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</si>
  <si>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</si>
  <si>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</si>
  <si>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</si>
  <si>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</si>
  <si>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</si>
  <si>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</si>
  <si>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</si>
  <si>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</si>
  <si>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</si>
  <si>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</si>
  <si>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</si>
  <si>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</si>
  <si>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</si>
  <si>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</si>
  <si>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</si>
  <si>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</si>
  <si>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</si>
  <si>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</si>
  <si>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</si>
  <si>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</si>
  <si>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</si>
  <si>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</si>
  <si>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</si>
  <si>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</si>
  <si>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</si>
  <si>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</si>
  <si>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</si>
  <si>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</si>
  <si>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</si>
  <si>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</si>
  <si>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</si>
  <si>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</si>
  <si>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</si>
  <si>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</si>
  <si>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</si>
  <si>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</si>
  <si>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</si>
  <si>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</si>
  <si>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</si>
  <si>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</si>
  <si>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</si>
  <si>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</si>
  <si>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</si>
  <si>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</si>
  <si>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</si>
  <si>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</si>
  <si>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</si>
  <si>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</si>
  <si>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</si>
  <si>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</si>
  <si>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</si>
  <si>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</si>
  <si>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</si>
  <si>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</si>
  <si>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</si>
  <si>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</si>
  <si>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</si>
  <si>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</si>
  <si>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</si>
  <si>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</si>
  <si>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</si>
  <si>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</si>
  <si>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</si>
  <si>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</si>
  <si>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</si>
  <si>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</si>
  <si>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</si>
  <si>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</si>
  <si>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</si>
  <si>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</si>
  <si>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</si>
  <si>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</si>
  <si>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</si>
  <si>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</si>
  <si>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</si>
  <si>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</si>
  <si>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</si>
  <si>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</si>
  <si>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</si>
  <si>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</si>
  <si>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</si>
  <si>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</si>
  <si>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</si>
  <si>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</si>
  <si>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</si>
  <si>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</si>
  <si>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</si>
  <si>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</si>
  <si>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</si>
  <si>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</si>
  <si>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</si>
  <si>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</si>
  <si>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</si>
  <si>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</si>
  <si>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</si>
  <si>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</si>
  <si>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</si>
  <si>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</si>
  <si>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</si>
  <si>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</si>
  <si>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</si>
  <si>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</si>
  <si>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</si>
  <si>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</si>
  <si>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</si>
  <si>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</si>
  <si>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</si>
  <si>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</si>
  <si>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</si>
  <si>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</si>
  <si>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</si>
  <si>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</si>
  <si>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</si>
  <si>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</si>
  <si>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</si>
  <si>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</si>
  <si>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</si>
  <si>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</si>
  <si>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</si>
  <si>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</si>
  <si>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</si>
  <si>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</si>
  <si>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</si>
  <si>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</si>
  <si>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</si>
  <si>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</si>
  <si>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</si>
  <si>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</si>
  <si>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</si>
  <si>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</si>
  <si>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</si>
  <si>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</si>
  <si>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</si>
  <si>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</si>
  <si>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</si>
  <si>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</si>
  <si>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</si>
  <si>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</si>
  <si>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</si>
  <si>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</si>
  <si>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</si>
  <si>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</si>
  <si>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</si>
  <si>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</si>
  <si>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</si>
  <si>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</si>
  <si>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</si>
  <si>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</si>
  <si>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</si>
  <si>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</si>
  <si>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</si>
  <si>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</si>
  <si>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</si>
  <si>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</si>
  <si>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</si>
  <si>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</si>
  <si>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</si>
  <si>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</si>
  <si>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</si>
  <si>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</si>
  <si>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</si>
  <si>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</si>
  <si>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</si>
  <si>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</si>
  <si>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</si>
  <si>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</si>
  <si>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</si>
  <si>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</si>
  <si>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</si>
  <si>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</si>
  <si>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</si>
  <si>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</si>
  <si>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</si>
  <si>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</si>
  <si>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</si>
  <si>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</si>
  <si>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</si>
  <si>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</si>
  <si>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</si>
  <si>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</si>
  <si>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</si>
  <si>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</si>
  <si>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</si>
  <si>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</si>
  <si>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</si>
  <si>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</si>
  <si>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</si>
  <si>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</si>
  <si>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</si>
  <si>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</si>
  <si>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</si>
  <si>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</si>
  <si>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</si>
  <si>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</si>
  <si>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</si>
  <si>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</si>
  <si>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</si>
  <si>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</si>
  <si>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</si>
  <si>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</si>
  <si>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</si>
  <si>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</si>
  <si>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</si>
  <si>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</si>
  <si>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</si>
  <si>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</si>
  <si>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</si>
  <si>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</si>
  <si>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</si>
  <si>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</si>
  <si>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</si>
  <si>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</si>
  <si>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</si>
  <si>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</si>
  <si>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</si>
  <si>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</si>
  <si>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</si>
  <si>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</si>
  <si>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</si>
  <si>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</si>
  <si>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</si>
  <si>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</si>
  <si>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</si>
  <si>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</si>
  <si>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</si>
  <si>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</si>
  <si>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</si>
  <si>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</si>
  <si>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</si>
  <si>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</si>
  <si>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</si>
  <si>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</si>
  <si>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</si>
  <si>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</si>
  <si>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</si>
  <si>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</si>
  <si>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</si>
  <si>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</si>
  <si>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</si>
  <si>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</si>
  <si>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</si>
  <si>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</si>
  <si>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</si>
  <si>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</si>
  <si>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</si>
  <si>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</si>
  <si>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</si>
  <si>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</si>
  <si>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</si>
  <si>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</si>
  <si>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</si>
  <si>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</si>
  <si>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</si>
  <si>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</si>
  <si>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</si>
  <si>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</si>
  <si>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</si>
  <si>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</si>
  <si>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</si>
  <si>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</si>
  <si>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</si>
  <si>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</si>
  <si>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</si>
  <si>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</si>
  <si>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</si>
  <si>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</si>
  <si>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</si>
  <si>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</si>
  <si>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</si>
  <si>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</si>
  <si>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</si>
  <si>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</si>
  <si>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</si>
  <si>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</si>
  <si>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</si>
  <si>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</si>
  <si>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</si>
  <si>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</si>
  <si>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</si>
  <si>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</si>
  <si>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</si>
  <si>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</si>
  <si>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</si>
  <si>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</si>
  <si>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</si>
  <si>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</si>
  <si>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</si>
  <si>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</si>
  <si>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</si>
  <si>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</si>
  <si>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</si>
  <si>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</si>
  <si>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</si>
  <si>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</si>
  <si>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</si>
  <si>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</si>
  <si>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</si>
  <si>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</si>
  <si>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</si>
  <si>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</si>
  <si>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</si>
  <si>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</si>
  <si>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</si>
  <si>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</si>
  <si>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</si>
  <si>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</si>
  <si>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</si>
  <si>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</si>
  <si>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</si>
  <si>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</si>
  <si>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</si>
  <si>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</si>
  <si>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</si>
  <si>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</si>
  <si>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</si>
  <si>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</si>
  <si>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</si>
  <si>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</si>
  <si>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</si>
  <si>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</si>
  <si>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</si>
  <si>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</si>
  <si>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</si>
  <si>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</si>
  <si>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</si>
  <si>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</si>
  <si>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</si>
  <si>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</si>
  <si>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</si>
  <si>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</si>
  <si>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</si>
  <si>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</si>
  <si>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</si>
  <si>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</si>
  <si>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</si>
  <si>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</si>
  <si>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</si>
  <si>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</si>
  <si>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</si>
  <si>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</si>
  <si>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</si>
  <si>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</si>
  <si>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</si>
  <si>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</si>
  <si>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</si>
  <si>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</si>
  <si>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</si>
  <si>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</si>
  <si>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</si>
  <si>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</si>
  <si>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</si>
  <si>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</si>
  <si>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</si>
  <si>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</si>
  <si>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</si>
  <si>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</si>
  <si>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</si>
  <si>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</si>
  <si>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</si>
  <si>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</si>
  <si>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</si>
  <si>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</si>
  <si>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</si>
  <si>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</si>
  <si>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</si>
  <si>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</si>
  <si>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</si>
  <si>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</si>
  <si>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</si>
  <si>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</si>
  <si>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</si>
  <si>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</si>
  <si>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</si>
  <si>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</si>
  <si>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</si>
  <si>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</si>
  <si>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</si>
  <si>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</si>
  <si>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</si>
  <si>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</si>
  <si>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</si>
  <si>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</si>
  <si>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</si>
  <si>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</si>
  <si>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</si>
  <si>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</si>
  <si>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</si>
  <si>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</si>
  <si>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</si>
  <si>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</si>
  <si>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</si>
  <si>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</si>
  <si>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</si>
  <si>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</si>
  <si>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</si>
  <si>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</si>
  <si>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</si>
  <si>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</si>
  <si>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</si>
  <si>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</si>
  <si>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</si>
  <si>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</si>
  <si>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</si>
  <si>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</si>
  <si>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</si>
  <si>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</si>
  <si>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</si>
  <si>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</si>
  <si>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</si>
  <si>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</si>
  <si>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</si>
  <si>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</si>
  <si>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</si>
  <si>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</si>
  <si>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</si>
  <si>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</si>
  <si>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</si>
  <si>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</si>
  <si>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</si>
  <si>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</si>
  <si>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</si>
  <si>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</si>
  <si>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</si>
  <si>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</si>
  <si>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</si>
  <si>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</si>
  <si>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</si>
  <si>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</si>
  <si>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</si>
  <si>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</si>
  <si>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</si>
  <si>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</si>
  <si>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</si>
  <si>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</si>
  <si>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</si>
  <si>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</si>
  <si>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</si>
  <si>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</si>
  <si>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</si>
  <si>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</si>
  <si>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</si>
  <si>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</si>
  <si>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</si>
  <si>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</si>
  <si>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</si>
  <si>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</si>
  <si>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</si>
  <si>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</si>
  <si>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</si>
  <si>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</si>
  <si>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</si>
  <si>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</si>
  <si>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</si>
  <si>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</si>
  <si>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</si>
  <si>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</si>
  <si>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</si>
  <si>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</si>
  <si>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</si>
  <si>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</si>
  <si>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</si>
  <si>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</si>
  <si>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</si>
  <si>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</si>
  <si>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</si>
  <si>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</si>
  <si>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</si>
  <si>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</si>
  <si>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</si>
  <si>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</si>
  <si>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</si>
  <si>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</si>
  <si>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</si>
  <si>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</si>
  <si>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</si>
  <si>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</si>
  <si>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</si>
  <si>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</si>
  <si>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</si>
  <si>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</si>
  <si>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</si>
  <si>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</si>
  <si>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</si>
  <si>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</si>
  <si>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</si>
  <si>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</si>
  <si>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</si>
  <si>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</si>
  <si>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</si>
  <si>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</si>
  <si>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</si>
  <si>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</si>
  <si>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</si>
  <si>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</si>
  <si>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</si>
  <si>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</si>
  <si>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</si>
  <si>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</si>
  <si>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</si>
  <si>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</si>
  <si>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</si>
  <si>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</si>
  <si>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</si>
  <si>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</si>
  <si>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</si>
  <si>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</si>
  <si>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</si>
  <si>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</si>
  <si>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</si>
  <si>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</si>
  <si>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</si>
  <si>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</si>
  <si>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</si>
  <si>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</si>
  <si>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</si>
  <si>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</si>
  <si>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</si>
  <si>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</si>
  <si>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</si>
  <si>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</si>
  <si>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</si>
  <si>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</si>
  <si>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</si>
  <si>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</si>
  <si>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</si>
  <si>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</si>
  <si>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</si>
  <si>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</si>
  <si>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</si>
  <si>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</si>
  <si>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</si>
  <si>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</si>
  <si>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</si>
  <si>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</si>
  <si>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</si>
  <si>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</si>
  <si>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</si>
  <si>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</si>
  <si>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</si>
  <si>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</si>
  <si>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</si>
  <si>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</si>
  <si>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</si>
  <si>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</si>
  <si>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</si>
  <si>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</si>
  <si>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</si>
  <si>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</si>
  <si>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</si>
  <si>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</si>
  <si>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</si>
  <si>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</si>
  <si>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</si>
  <si>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</si>
  <si>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</si>
  <si>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</si>
  <si>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</si>
  <si>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</si>
  <si>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</si>
  <si>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</si>
  <si>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</si>
  <si>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</si>
  <si>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</si>
  <si>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</si>
  <si>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</si>
  <si>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</si>
  <si>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</si>
  <si>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</si>
  <si>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</si>
  <si>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</si>
  <si>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</si>
  <si>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</si>
  <si>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</si>
  <si>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</si>
  <si>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</si>
  <si>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</si>
  <si>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</si>
  <si>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</si>
  <si>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</si>
  <si>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</si>
  <si>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</si>
  <si>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</si>
  <si>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</si>
  <si>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</si>
  <si>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</si>
  <si>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</si>
  <si>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</si>
  <si>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</si>
  <si>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</si>
  <si>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</si>
  <si>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</si>
  <si>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</si>
  <si>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</si>
  <si>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</si>
  <si>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</si>
  <si>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</si>
  <si>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</si>
  <si>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</si>
  <si>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</si>
  <si>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</si>
  <si>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</si>
  <si>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</si>
  <si>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</si>
  <si>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</si>
  <si>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</si>
  <si>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</si>
  <si>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</si>
  <si>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</si>
  <si>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</si>
  <si>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</si>
  <si>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</si>
  <si>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</si>
  <si>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</si>
  <si>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</si>
  <si>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</si>
  <si>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</si>
  <si>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</si>
  <si>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</si>
  <si>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</si>
  <si>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</si>
  <si>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</si>
  <si>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</si>
  <si>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</si>
  <si>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</si>
  <si>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</si>
  <si>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</si>
  <si>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</si>
  <si>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</si>
  <si>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</si>
  <si>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</si>
  <si>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</si>
  <si>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</si>
  <si>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</si>
  <si>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</si>
  <si>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</si>
  <si>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</si>
  <si>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</si>
  <si>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</si>
  <si>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</si>
  <si>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</si>
  <si>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</si>
  <si>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</si>
  <si>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</si>
  <si>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</si>
  <si>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</si>
  <si>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</si>
  <si>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</si>
  <si>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</si>
  <si>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</si>
  <si>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</si>
  <si>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</si>
  <si>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</si>
  <si>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</si>
  <si>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</si>
  <si>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</si>
  <si>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</si>
  <si>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</si>
  <si>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</si>
  <si>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</si>
  <si>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</si>
  <si>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</si>
  <si>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</si>
  <si>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</si>
  <si>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</si>
  <si>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</si>
  <si>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</si>
  <si>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</si>
  <si>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</si>
  <si>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</si>
  <si>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</si>
  <si>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</si>
  <si>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</si>
  <si>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</si>
  <si>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</si>
  <si>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</si>
  <si>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</si>
  <si>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</si>
  <si>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</si>
  <si>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</si>
  <si>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</si>
  <si>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</si>
  <si>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</si>
  <si>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</si>
  <si>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</si>
  <si>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</si>
  <si>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</si>
  <si>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</si>
  <si>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</si>
  <si>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</si>
  <si>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</si>
  <si>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</si>
  <si>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</si>
  <si>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</si>
  <si>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</si>
  <si>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</si>
  <si>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</si>
  <si>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</si>
  <si>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</si>
  <si>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</si>
  <si>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</si>
  <si>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</si>
  <si>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</si>
  <si>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</si>
  <si>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</si>
  <si>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</si>
  <si>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</si>
  <si>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</si>
  <si>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</si>
  <si>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</si>
  <si>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</si>
  <si>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</si>
  <si>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</si>
  <si>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</si>
  <si>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</si>
  <si>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</si>
  <si>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</si>
  <si>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</si>
  <si>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</si>
  <si>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</si>
  <si>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</si>
  <si>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</si>
  <si>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</si>
  <si>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</si>
  <si>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</si>
  <si>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</si>
  <si>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</si>
  <si>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</si>
  <si>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</si>
  <si>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</si>
  <si>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</si>
  <si>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</si>
  <si>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</si>
  <si>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</si>
  <si>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</si>
  <si>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</si>
  <si>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</si>
  <si>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</si>
  <si>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</si>
  <si>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</si>
  <si>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</si>
  <si>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</si>
  <si>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</si>
  <si>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</si>
  <si>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</si>
  <si>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</si>
  <si>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</si>
  <si>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</si>
  <si>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</si>
  <si>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</si>
  <si>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</si>
  <si>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</si>
  <si>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</si>
  <si>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</si>
  <si>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</si>
  <si>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</si>
  <si>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</si>
  <si>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</si>
  <si>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</si>
  <si>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</si>
  <si>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</si>
  <si>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</si>
  <si>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</si>
  <si>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</si>
  <si>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</si>
  <si>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</si>
  <si>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</si>
  <si>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</si>
  <si>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</si>
  <si>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</si>
  <si>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</si>
  <si>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</si>
  <si>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</si>
  <si>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</si>
  <si>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</si>
  <si>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</si>
  <si>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</si>
  <si>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</si>
  <si>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</si>
  <si>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</si>
  <si>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</si>
  <si>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</si>
  <si>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</si>
  <si>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</si>
  <si>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</si>
  <si>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</si>
  <si>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</si>
  <si>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</si>
  <si>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</si>
  <si>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</si>
  <si>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</si>
  <si>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</si>
  <si>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</si>
  <si>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</si>
  <si>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</si>
  <si>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</si>
  <si>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</si>
  <si>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</si>
  <si>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</si>
  <si>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</si>
  <si>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</si>
  <si>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</si>
  <si>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</si>
  <si>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</si>
  <si>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</si>
  <si>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</si>
  <si>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</si>
  <si>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</si>
  <si>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</si>
  <si>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</si>
  <si>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</si>
  <si>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</si>
  <si>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</si>
  <si>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</si>
  <si>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</si>
  <si>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</si>
  <si>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</si>
  <si>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</si>
  <si>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</si>
  <si>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</si>
  <si>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</si>
  <si>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</si>
  <si>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</si>
  <si>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</si>
  <si>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</si>
  <si>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</si>
  <si>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</si>
  <si>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</si>
  <si>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</si>
  <si>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</si>
  <si>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</si>
  <si>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</si>
  <si>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</si>
  <si>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</si>
  <si>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</si>
  <si>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</si>
  <si>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</si>
  <si>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</si>
  <si>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</si>
  <si>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</si>
  <si>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</si>
  <si>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</si>
  <si>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</si>
  <si>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</si>
  <si>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</si>
  <si>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</si>
  <si>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</si>
  <si>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</si>
  <si>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</si>
  <si>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</si>
  <si>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</si>
  <si>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</si>
  <si>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</si>
  <si>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</si>
  <si>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</si>
  <si>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</si>
  <si>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</si>
  <si>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</si>
  <si>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</si>
  <si>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</si>
  <si>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</si>
  <si>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</si>
  <si>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</si>
  <si>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</si>
  <si>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</si>
  <si>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</si>
  <si>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</si>
  <si>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</si>
  <si>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</si>
  <si>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</si>
  <si>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</si>
  <si>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</si>
  <si>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</si>
  <si>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</si>
  <si>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</si>
  <si>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</si>
  <si>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</si>
  <si>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</si>
  <si>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</si>
  <si>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</si>
  <si>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</si>
  <si>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</si>
  <si>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</si>
  <si>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</si>
  <si>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</si>
  <si>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</si>
  <si>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</si>
  <si>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</si>
  <si>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</si>
  <si>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</si>
  <si>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</si>
  <si>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</si>
  <si>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</si>
  <si>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</si>
  <si>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</si>
  <si>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</si>
  <si>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</si>
  <si>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</si>
  <si>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</si>
  <si>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</si>
  <si>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</si>
  <si>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</si>
  <si>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</si>
  <si>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</si>
  <si>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</si>
  <si>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</si>
  <si>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</si>
  <si>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</si>
  <si>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</si>
  <si>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</si>
  <si>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</si>
  <si>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</si>
  <si>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</si>
  <si>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</si>
  <si>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</si>
  <si>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</si>
  <si>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</si>
  <si>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</si>
  <si>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</si>
  <si>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</si>
  <si>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</si>
  <si>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</si>
  <si>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</si>
  <si>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</si>
  <si>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</si>
  <si>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</si>
  <si>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</si>
  <si>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</si>
  <si>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</si>
  <si>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</si>
  <si>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</si>
  <si>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</si>
  <si>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</si>
  <si>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</si>
  <si>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</si>
  <si>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</si>
  <si>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</si>
  <si>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</si>
  <si>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</si>
  <si>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</si>
  <si>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</si>
  <si>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</si>
  <si>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</si>
  <si>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</si>
  <si>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</si>
  <si>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</si>
  <si>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</si>
  <si>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</si>
  <si>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</si>
  <si>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</si>
  <si>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</si>
  <si>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</si>
  <si>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</si>
  <si>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</si>
  <si>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</si>
  <si>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</si>
  <si>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</si>
  <si>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</si>
  <si>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</si>
  <si>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</si>
  <si>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</si>
  <si>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</si>
  <si>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</si>
  <si>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</si>
  <si>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</si>
  <si>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</si>
  <si>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</si>
  <si>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</si>
  <si>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</si>
  <si>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</si>
  <si>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</si>
  <si>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</si>
  <si>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</si>
  <si>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</si>
  <si>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</si>
  <si>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</si>
  <si>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</si>
  <si>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</si>
  <si>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</si>
  <si>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</si>
  <si>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</si>
  <si>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</si>
  <si>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</si>
  <si>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</si>
  <si>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</si>
  <si>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</si>
  <si>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</si>
  <si>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</si>
  <si>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</si>
  <si>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</si>
  <si>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</si>
  <si>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</si>
  <si>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</si>
  <si>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</si>
  <si>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</si>
  <si>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</si>
  <si>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</si>
  <si>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</si>
  <si>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2021-13-10000225</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</si>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</sst>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208</v>
      </c>
      <c r="J20" s="150" t="s">
        <v>210</v>
      </c>
      <c r="K20" s="151">
        <v>3050258400</v>
      </c>
      <c r="L20" s="152"/>
      <c r="M20" s="152">
        <v>44561</v>
      </c>
      <c r="N20" s="135">
        <f>+(M20-L20)/30</f>
        <v>1485.3666666666666</v>
      </c>
      <c r="O20" s="138"/>
      <c r="U20" s="134"/>
      <c r="V20" s="105">
        <f ca="1">NOW()</f>
        <v>44194.014897106485</v>
      </c>
      <c r="W20" s="105">
        <f ca="1">NOW()</f>
        <v>44194.014897106485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2679</v>
      </c>
      <c r="E48" s="145">
        <v>40957</v>
      </c>
      <c r="F48" s="145">
        <v>41261</v>
      </c>
      <c r="G48" s="160">
        <f>IF(AND(E48&lt;&gt;"",F48&lt;&gt;""),((F48-E48)/30),"")</f>
        <v>10.133333333333333</v>
      </c>
      <c r="H48" s="114" t="s">
        <v>2683</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2678</v>
      </c>
      <c r="C49" s="112" t="s">
        <v>32</v>
      </c>
      <c r="D49" s="110" t="s">
        <v>2680</v>
      </c>
      <c r="E49" s="145">
        <v>41337</v>
      </c>
      <c r="F49" s="145">
        <v>41612</v>
      </c>
      <c r="G49" s="160">
        <f t="shared" ref="G49:G50" si="2">IF(AND(E49&lt;&gt;"",F49&lt;&gt;""),((F49-E49)/30),"")</f>
        <v>9.1666666666666661</v>
      </c>
      <c r="H49" s="114" t="s">
        <v>2684</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2678</v>
      </c>
      <c r="C50" s="112" t="s">
        <v>32</v>
      </c>
      <c r="D50" s="110" t="s">
        <v>2681</v>
      </c>
      <c r="E50" s="145">
        <v>41791</v>
      </c>
      <c r="F50" s="145">
        <v>42003</v>
      </c>
      <c r="G50" s="160">
        <f t="shared" si="2"/>
        <v>7.0666666666666664</v>
      </c>
      <c r="H50" s="119" t="s">
        <v>2685</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2678</v>
      </c>
      <c r="C51" s="112" t="s">
        <v>32</v>
      </c>
      <c r="D51" s="110" t="s">
        <v>2682</v>
      </c>
      <c r="E51" s="145">
        <v>42079</v>
      </c>
      <c r="F51" s="145">
        <v>42277</v>
      </c>
      <c r="G51" s="160">
        <f t="shared" ref="G51:G107" si="3">IF(AND(E51&lt;&gt;"",F51&lt;&gt;""),((F51-E51)/30),"")</f>
        <v>6.6</v>
      </c>
      <c r="H51" s="114" t="s">
        <v>2686</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2697</v>
      </c>
      <c r="E52" s="145">
        <v>41257</v>
      </c>
      <c r="F52" s="145">
        <v>41834</v>
      </c>
      <c r="G52" s="160">
        <f t="shared" si="3"/>
        <v>19.233333333333334</v>
      </c>
      <c r="H52" s="119" t="s">
        <v>2731</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2698</v>
      </c>
      <c r="E53" s="145">
        <v>43955</v>
      </c>
      <c r="F53" s="145">
        <v>44165</v>
      </c>
      <c r="G53" s="160">
        <f t="shared" si="3"/>
        <v>7</v>
      </c>
      <c r="H53" s="119" t="s">
        <v>2732</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2699</v>
      </c>
      <c r="E54" s="145">
        <v>43955</v>
      </c>
      <c r="F54" s="145">
        <v>44165</v>
      </c>
      <c r="G54" s="160">
        <f t="shared" si="3"/>
        <v>7</v>
      </c>
      <c r="H54" s="114" t="s">
        <v>2732</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2700</v>
      </c>
      <c r="E55" s="145">
        <v>42028</v>
      </c>
      <c r="F55" s="145">
        <v>42369</v>
      </c>
      <c r="G55" s="160">
        <f t="shared" si="3"/>
        <v>11.366666666666667</v>
      </c>
      <c r="H55" s="114" t="s">
        <v>2733</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2688</v>
      </c>
      <c r="C56" s="112" t="s">
        <v>32</v>
      </c>
      <c r="D56" s="110" t="s">
        <v>2701</v>
      </c>
      <c r="E56" s="145">
        <v>42402</v>
      </c>
      <c r="F56" s="145">
        <v>42668</v>
      </c>
      <c r="G56" s="160">
        <f t="shared" si="3"/>
        <v>8.8666666666666671</v>
      </c>
      <c r="H56" s="114" t="s">
        <v>2734</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2689</v>
      </c>
      <c r="C57" s="65" t="s">
        <v>32</v>
      </c>
      <c r="D57" s="63" t="s">
        <v>2702</v>
      </c>
      <c r="E57" s="145">
        <v>42768</v>
      </c>
      <c r="F57" s="145">
        <v>43036</v>
      </c>
      <c r="G57" s="160">
        <f t="shared" si="3"/>
        <v>8.9333333333333336</v>
      </c>
      <c r="H57" s="64" t="s">
        <v>2735</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2689</v>
      </c>
      <c r="C58" s="65" t="s">
        <v>32</v>
      </c>
      <c r="D58" s="63" t="s">
        <v>2703</v>
      </c>
      <c r="E58" s="145">
        <v>43134</v>
      </c>
      <c r="F58" s="145">
        <v>43397</v>
      </c>
      <c r="G58" s="160">
        <f t="shared" si="3"/>
        <v>8.7666666666666675</v>
      </c>
      <c r="H58" s="64" t="s">
        <v>2736</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2689</v>
      </c>
      <c r="C59" s="65" t="s">
        <v>32</v>
      </c>
      <c r="D59" s="63" t="s">
        <v>2704</v>
      </c>
      <c r="E59" s="145">
        <v>43497</v>
      </c>
      <c r="F59" s="145">
        <v>43759</v>
      </c>
      <c r="G59" s="160">
        <f t="shared" si="3"/>
        <v>8.7333333333333325</v>
      </c>
      <c r="H59" s="64" t="s">
        <v>2737</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2690</v>
      </c>
      <c r="C60" s="65" t="s">
        <v>32</v>
      </c>
      <c r="D60" s="63" t="s">
        <v>2705</v>
      </c>
      <c r="E60" s="145">
        <v>40758</v>
      </c>
      <c r="F60" s="145">
        <v>40908</v>
      </c>
      <c r="G60" s="160">
        <f t="shared" si="3"/>
        <v>5</v>
      </c>
      <c r="H60" s="64" t="s">
        <v>2738</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2690</v>
      </c>
      <c r="C61" s="65" t="s">
        <v>32</v>
      </c>
      <c r="D61" s="63" t="s">
        <v>2706</v>
      </c>
      <c r="E61" s="145">
        <v>41881</v>
      </c>
      <c r="F61" s="145">
        <v>42034</v>
      </c>
      <c r="G61" s="160">
        <f t="shared" si="3"/>
        <v>5.0999999999999996</v>
      </c>
      <c r="H61" s="64" t="s">
        <v>2739</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2690</v>
      </c>
      <c r="C62" s="65" t="s">
        <v>32</v>
      </c>
      <c r="D62" s="63" t="s">
        <v>2707</v>
      </c>
      <c r="E62" s="145">
        <v>41297</v>
      </c>
      <c r="F62" s="145">
        <v>41639</v>
      </c>
      <c r="G62" s="160">
        <f t="shared" si="3"/>
        <v>11.4</v>
      </c>
      <c r="H62" s="64" t="s">
        <v>2740</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2690</v>
      </c>
      <c r="C63" s="65" t="s">
        <v>32</v>
      </c>
      <c r="D63" s="63" t="s">
        <v>2708</v>
      </c>
      <c r="E63" s="145">
        <v>40939</v>
      </c>
      <c r="F63" s="145">
        <v>41273</v>
      </c>
      <c r="G63" s="160">
        <f t="shared" si="3"/>
        <v>11.133333333333333</v>
      </c>
      <c r="H63" s="64" t="s">
        <v>2741</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2691</v>
      </c>
      <c r="C64" s="65" t="s">
        <v>32</v>
      </c>
      <c r="D64" s="63" t="s">
        <v>2709</v>
      </c>
      <c r="E64" s="145">
        <v>40646</v>
      </c>
      <c r="F64" s="145">
        <v>40877</v>
      </c>
      <c r="G64" s="160">
        <f t="shared" si="3"/>
        <v>7.7</v>
      </c>
      <c r="H64" s="64" t="s">
        <v>2742</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2692</v>
      </c>
      <c r="C65" s="65" t="s">
        <v>32</v>
      </c>
      <c r="D65" s="63" t="s">
        <v>2710</v>
      </c>
      <c r="E65" s="145">
        <v>41306</v>
      </c>
      <c r="F65" s="145">
        <v>41572</v>
      </c>
      <c r="G65" s="160">
        <f t="shared" si="3"/>
        <v>8.8666666666666671</v>
      </c>
      <c r="H65" s="64" t="s">
        <v>2743</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2692</v>
      </c>
      <c r="C66" s="65" t="s">
        <v>32</v>
      </c>
      <c r="D66" s="63" t="s">
        <v>2711</v>
      </c>
      <c r="E66" s="145">
        <v>41673</v>
      </c>
      <c r="F66" s="145">
        <v>41942</v>
      </c>
      <c r="G66" s="160">
        <f t="shared" si="3"/>
        <v>8.9666666666666668</v>
      </c>
      <c r="H66" s="64" t="s">
        <v>2744</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2693</v>
      </c>
      <c r="C67" s="65" t="s">
        <v>32</v>
      </c>
      <c r="D67" s="63" t="s">
        <v>2709</v>
      </c>
      <c r="E67" s="145">
        <v>40737</v>
      </c>
      <c r="F67" s="145">
        <v>40846</v>
      </c>
      <c r="G67" s="160">
        <f t="shared" si="3"/>
        <v>3.6333333333333333</v>
      </c>
      <c r="H67" s="64" t="s">
        <v>2745</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2693</v>
      </c>
      <c r="C68" s="65" t="s">
        <v>32</v>
      </c>
      <c r="D68" s="63" t="s">
        <v>2712</v>
      </c>
      <c r="E68" s="145">
        <v>40938</v>
      </c>
      <c r="F68" s="145">
        <v>41215</v>
      </c>
      <c r="G68" s="160">
        <f t="shared" si="3"/>
        <v>9.2333333333333325</v>
      </c>
      <c r="H68" s="64" t="s">
        <v>2742</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2693</v>
      </c>
      <c r="C69" s="65" t="s">
        <v>32</v>
      </c>
      <c r="D69" s="63" t="s">
        <v>2710</v>
      </c>
      <c r="E69" s="145">
        <v>41309</v>
      </c>
      <c r="F69" s="145">
        <v>41542</v>
      </c>
      <c r="G69" s="160">
        <f t="shared" si="3"/>
        <v>7.7666666666666666</v>
      </c>
      <c r="H69" s="64" t="s">
        <v>2746</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2693</v>
      </c>
      <c r="C70" s="65" t="s">
        <v>32</v>
      </c>
      <c r="D70" s="63" t="s">
        <v>2713</v>
      </c>
      <c r="E70" s="145">
        <v>41673</v>
      </c>
      <c r="F70" s="145">
        <v>41942</v>
      </c>
      <c r="G70" s="160">
        <f t="shared" si="3"/>
        <v>8.9666666666666668</v>
      </c>
      <c r="H70" s="64" t="s">
        <v>2744</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2693</v>
      </c>
      <c r="C71" s="65" t="s">
        <v>32</v>
      </c>
      <c r="D71" s="63" t="s">
        <v>2714</v>
      </c>
      <c r="E71" s="145">
        <v>42030</v>
      </c>
      <c r="F71" s="145">
        <v>42277</v>
      </c>
      <c r="G71" s="160">
        <f t="shared" si="3"/>
        <v>8.2333333333333325</v>
      </c>
      <c r="H71" s="64" t="s">
        <v>2743</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2693</v>
      </c>
      <c r="C72" s="65" t="s">
        <v>32</v>
      </c>
      <c r="D72" s="63" t="s">
        <v>2715</v>
      </c>
      <c r="E72" s="145">
        <v>42401</v>
      </c>
      <c r="F72" s="145">
        <v>42671</v>
      </c>
      <c r="G72" s="160">
        <f t="shared" si="3"/>
        <v>9</v>
      </c>
      <c r="H72" s="64" t="s">
        <v>2747</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2694</v>
      </c>
      <c r="C73" s="65" t="s">
        <v>32</v>
      </c>
      <c r="D73" s="63" t="s">
        <v>2716</v>
      </c>
      <c r="E73" s="145">
        <v>42778</v>
      </c>
      <c r="F73" s="145">
        <v>43007</v>
      </c>
      <c r="G73" s="160">
        <f t="shared" si="3"/>
        <v>7.6333333333333337</v>
      </c>
      <c r="H73" s="64" t="s">
        <v>2748</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2694</v>
      </c>
      <c r="C74" s="65" t="s">
        <v>32</v>
      </c>
      <c r="D74" s="63" t="s">
        <v>2717</v>
      </c>
      <c r="E74" s="145">
        <v>43136</v>
      </c>
      <c r="F74" s="145">
        <v>43405</v>
      </c>
      <c r="G74" s="160">
        <f t="shared" si="3"/>
        <v>8.9666666666666668</v>
      </c>
      <c r="H74" s="64" t="s">
        <v>2743</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2694</v>
      </c>
      <c r="C75" s="65" t="s">
        <v>32</v>
      </c>
      <c r="D75" s="63" t="s">
        <v>2718</v>
      </c>
      <c r="E75" s="145">
        <v>43497</v>
      </c>
      <c r="F75" s="145">
        <v>43799</v>
      </c>
      <c r="G75" s="160">
        <f t="shared" si="3"/>
        <v>10.066666666666666</v>
      </c>
      <c r="H75" s="64" t="s">
        <v>2747</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2695</v>
      </c>
      <c r="C76" s="65" t="s">
        <v>32</v>
      </c>
      <c r="D76" s="63" t="s">
        <v>2719</v>
      </c>
      <c r="E76" s="145">
        <v>43871</v>
      </c>
      <c r="F76" s="145">
        <v>44162</v>
      </c>
      <c r="G76" s="160">
        <f t="shared" si="3"/>
        <v>9.6999999999999993</v>
      </c>
      <c r="H76" s="64" t="s">
        <v>2749</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2720</v>
      </c>
      <c r="E77" s="145">
        <v>43955</v>
      </c>
      <c r="F77" s="145">
        <v>44165</v>
      </c>
      <c r="G77" s="160">
        <f t="shared" si="3"/>
        <v>7</v>
      </c>
      <c r="H77" s="64" t="s">
        <v>2750</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2721</v>
      </c>
      <c r="E78" s="145">
        <v>43736</v>
      </c>
      <c r="F78" s="145">
        <v>43829</v>
      </c>
      <c r="G78" s="160">
        <f t="shared" si="3"/>
        <v>3.1</v>
      </c>
      <c r="H78" s="64" t="s">
        <v>2751</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2696</v>
      </c>
      <c r="C79" s="65" t="s">
        <v>32</v>
      </c>
      <c r="D79" s="63" t="s">
        <v>2722</v>
      </c>
      <c r="E79" s="145">
        <v>40634</v>
      </c>
      <c r="F79" s="145">
        <v>40908</v>
      </c>
      <c r="G79" s="160">
        <f t="shared" si="3"/>
        <v>9.1333333333333329</v>
      </c>
      <c r="H79" s="64" t="s">
        <v>2752</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2696</v>
      </c>
      <c r="C80" s="65" t="s">
        <v>32</v>
      </c>
      <c r="D80" s="63" t="s">
        <v>2723</v>
      </c>
      <c r="E80" s="145">
        <v>40943</v>
      </c>
      <c r="F80" s="145">
        <v>41273</v>
      </c>
      <c r="G80" s="160">
        <f t="shared" si="3"/>
        <v>11</v>
      </c>
      <c r="H80" s="64" t="s">
        <v>2753</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2696</v>
      </c>
      <c r="C81" s="65" t="s">
        <v>32</v>
      </c>
      <c r="D81" s="63" t="s">
        <v>2724</v>
      </c>
      <c r="E81" s="145">
        <v>41338</v>
      </c>
      <c r="F81" s="145">
        <v>41572</v>
      </c>
      <c r="G81" s="160">
        <f t="shared" si="3"/>
        <v>7.8</v>
      </c>
      <c r="H81" s="64" t="s">
        <v>2752</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2696</v>
      </c>
      <c r="C82" s="65" t="s">
        <v>32</v>
      </c>
      <c r="D82" s="63" t="s">
        <v>2725</v>
      </c>
      <c r="E82" s="145">
        <v>41672</v>
      </c>
      <c r="F82" s="145">
        <v>41973</v>
      </c>
      <c r="G82" s="160">
        <f t="shared" si="3"/>
        <v>10.033333333333333</v>
      </c>
      <c r="H82" s="64" t="s">
        <v>2752</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2696</v>
      </c>
      <c r="C83" s="65" t="s">
        <v>32</v>
      </c>
      <c r="D83" s="63" t="s">
        <v>2726</v>
      </c>
      <c r="E83" s="145">
        <v>42064</v>
      </c>
      <c r="F83" s="145">
        <v>42274</v>
      </c>
      <c r="G83" s="160">
        <f t="shared" si="3"/>
        <v>7</v>
      </c>
      <c r="H83" s="64" t="s">
        <v>2752</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2696</v>
      </c>
      <c r="C84" s="65" t="s">
        <v>32</v>
      </c>
      <c r="D84" s="63" t="s">
        <v>2727</v>
      </c>
      <c r="E84" s="145">
        <v>42462</v>
      </c>
      <c r="F84" s="145">
        <v>42702</v>
      </c>
      <c r="G84" s="160">
        <f t="shared" si="3"/>
        <v>8</v>
      </c>
      <c r="H84" s="64" t="s">
        <v>2754</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2696</v>
      </c>
      <c r="C85" s="65" t="s">
        <v>32</v>
      </c>
      <c r="D85" s="63" t="s">
        <v>2728</v>
      </c>
      <c r="E85" s="145">
        <v>42770</v>
      </c>
      <c r="F85" s="145">
        <v>43028</v>
      </c>
      <c r="G85" s="160">
        <f t="shared" si="3"/>
        <v>8.6</v>
      </c>
      <c r="H85" s="64" t="s">
        <v>2754</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2696</v>
      </c>
      <c r="C86" s="65" t="s">
        <v>32</v>
      </c>
      <c r="D86" s="63" t="s">
        <v>2729</v>
      </c>
      <c r="E86" s="145">
        <v>43163</v>
      </c>
      <c r="F86" s="145">
        <v>43434</v>
      </c>
      <c r="G86" s="160">
        <f t="shared" si="3"/>
        <v>9.0333333333333332</v>
      </c>
      <c r="H86" s="64" t="s">
        <v>2754</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2696</v>
      </c>
      <c r="C87" s="65" t="s">
        <v>32</v>
      </c>
      <c r="D87" s="63" t="s">
        <v>2730</v>
      </c>
      <c r="E87" s="145">
        <v>43509</v>
      </c>
      <c r="F87" s="145">
        <v>43738</v>
      </c>
      <c r="G87" s="160">
        <f t="shared" si="3"/>
        <v>7.6333333333333337</v>
      </c>
      <c r="H87" s="64" t="s">
        <v>2755</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2757</v>
      </c>
      <c r="E88" s="145">
        <v>43124</v>
      </c>
      <c r="F88" s="145">
        <v>43403</v>
      </c>
      <c r="G88" s="160">
        <f t="shared" si="3"/>
        <v>9.3000000000000007</v>
      </c>
      <c r="H88" s="64" t="s">
        <v>2751</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2758</v>
      </c>
      <c r="E89" s="145">
        <v>43074</v>
      </c>
      <c r="F89" s="145">
        <v>43403</v>
      </c>
      <c r="G89" s="160">
        <f t="shared" si="3"/>
        <v>10.966666666666667</v>
      </c>
      <c r="H89" s="64" t="s">
        <v>2751</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2759</v>
      </c>
      <c r="E90" s="145">
        <v>43484</v>
      </c>
      <c r="F90" s="145">
        <v>43822</v>
      </c>
      <c r="G90" s="160">
        <f t="shared" si="3"/>
        <v>11.266666666666667</v>
      </c>
      <c r="H90" s="64" t="s">
        <v>2751</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2760</v>
      </c>
      <c r="E91" s="145">
        <v>43484</v>
      </c>
      <c r="F91" s="145">
        <v>43822</v>
      </c>
      <c r="G91" s="160">
        <f t="shared" si="3"/>
        <v>11.266666666666667</v>
      </c>
      <c r="H91" s="122" t="s">
        <v>2751</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2761</v>
      </c>
      <c r="E92" s="145">
        <v>43484</v>
      </c>
      <c r="F92" s="145">
        <v>43822</v>
      </c>
      <c r="G92" s="160">
        <f t="shared" si="3"/>
        <v>11.266666666666667</v>
      </c>
      <c r="H92" s="122" t="s">
        <v>2777</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2762</v>
      </c>
      <c r="E93" s="145">
        <v>43484</v>
      </c>
      <c r="F93" s="145">
        <v>43738</v>
      </c>
      <c r="G93" s="160">
        <f t="shared" si="3"/>
        <v>8.4666666666666668</v>
      </c>
      <c r="H93" s="122" t="s">
        <v>2731</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2763</v>
      </c>
      <c r="E94" s="145">
        <v>43484</v>
      </c>
      <c r="F94" s="145">
        <v>43805</v>
      </c>
      <c r="G94" s="160">
        <f t="shared" si="3"/>
        <v>10.7</v>
      </c>
      <c r="H94" s="122" t="s">
        <v>2778</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2764</v>
      </c>
      <c r="E95" s="145">
        <v>43484</v>
      </c>
      <c r="F95" s="145">
        <v>43738</v>
      </c>
      <c r="G95" s="160">
        <f t="shared" si="3"/>
        <v>8.4666666666666668</v>
      </c>
      <c r="H95" s="122" t="s">
        <v>2731</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2765</v>
      </c>
      <c r="E96" s="145">
        <v>43484</v>
      </c>
      <c r="F96" s="145">
        <v>43738</v>
      </c>
      <c r="G96" s="160">
        <f t="shared" si="3"/>
        <v>8.4666666666666668</v>
      </c>
      <c r="H96" s="122" t="s">
        <v>2751</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2766</v>
      </c>
      <c r="E97" s="145">
        <v>43291</v>
      </c>
      <c r="F97" s="145">
        <v>43404</v>
      </c>
      <c r="G97" s="160">
        <f t="shared" si="3"/>
        <v>3.7666666666666666</v>
      </c>
      <c r="H97" s="122" t="s">
        <v>2751</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2767</v>
      </c>
      <c r="E98" s="145">
        <v>43405</v>
      </c>
      <c r="F98" s="145">
        <v>43434</v>
      </c>
      <c r="G98" s="160">
        <f t="shared" si="3"/>
        <v>0.96666666666666667</v>
      </c>
      <c r="H98" s="122" t="s">
        <v>2751</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2768</v>
      </c>
      <c r="E99" s="145">
        <v>43405</v>
      </c>
      <c r="F99" s="145">
        <v>43441</v>
      </c>
      <c r="G99" s="160">
        <f t="shared" si="3"/>
        <v>1.2</v>
      </c>
      <c r="H99" s="122" t="s">
        <v>2731</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2769</v>
      </c>
      <c r="E100" s="145">
        <v>43403</v>
      </c>
      <c r="F100" s="145">
        <v>43434</v>
      </c>
      <c r="G100" s="160">
        <f t="shared" si="3"/>
        <v>1.0333333333333334</v>
      </c>
      <c r="H100" s="122" t="s">
        <v>2779</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2770</v>
      </c>
      <c r="E101" s="145">
        <v>43403</v>
      </c>
      <c r="F101" s="145">
        <v>43439</v>
      </c>
      <c r="G101" s="160">
        <f t="shared" si="3"/>
        <v>1.2</v>
      </c>
      <c r="H101" s="122" t="s">
        <v>2780</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2771</v>
      </c>
      <c r="E102" s="145">
        <v>43403</v>
      </c>
      <c r="F102" s="145">
        <v>43434</v>
      </c>
      <c r="G102" s="160">
        <f t="shared" si="3"/>
        <v>1.0333333333333334</v>
      </c>
      <c r="H102" s="122" t="s">
        <v>2751</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2772</v>
      </c>
      <c r="E103" s="145">
        <v>43291</v>
      </c>
      <c r="F103" s="145">
        <v>43404</v>
      </c>
      <c r="G103" s="160">
        <f t="shared" si="3"/>
        <v>3.7666666666666666</v>
      </c>
      <c r="H103" s="122" t="s">
        <v>2731</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2756</v>
      </c>
      <c r="C104" s="124" t="s">
        <v>32</v>
      </c>
      <c r="D104" s="121" t="s">
        <v>2773</v>
      </c>
      <c r="E104" s="145">
        <v>40575</v>
      </c>
      <c r="F104" s="145">
        <v>40877</v>
      </c>
      <c r="G104" s="160">
        <f t="shared" si="3"/>
        <v>10.066666666666666</v>
      </c>
      <c r="H104" s="122" t="s">
        <v>2781</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2756</v>
      </c>
      <c r="C105" s="124" t="s">
        <v>32</v>
      </c>
      <c r="D105" s="121" t="s">
        <v>2774</v>
      </c>
      <c r="E105" s="145">
        <v>41122</v>
      </c>
      <c r="F105" s="145">
        <v>41243</v>
      </c>
      <c r="G105" s="160">
        <f t="shared" si="3"/>
        <v>4.0333333333333332</v>
      </c>
      <c r="H105" s="122" t="s">
        <v>2782</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2756</v>
      </c>
      <c r="C106" s="65" t="s">
        <v>32</v>
      </c>
      <c r="D106" s="63" t="s">
        <v>2775</v>
      </c>
      <c r="E106" s="145">
        <v>41306</v>
      </c>
      <c r="F106" s="145">
        <v>41606</v>
      </c>
      <c r="G106" s="160">
        <f t="shared" si="3"/>
        <v>10</v>
      </c>
      <c r="H106" s="64" t="s">
        <v>2783</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2756</v>
      </c>
      <c r="C107" s="65" t="s">
        <v>32</v>
      </c>
      <c r="D107" s="63" t="s">
        <v>2776</v>
      </c>
      <c r="E107" s="145">
        <v>41699</v>
      </c>
      <c r="F107" s="145">
        <v>41964</v>
      </c>
      <c r="G107" s="160">
        <f t="shared" si="3"/>
        <v>8.8333333333333339</v>
      </c>
      <c r="H107" s="64" t="s">
        <v>2784</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2785</v>
      </c>
      <c r="E114" s="145">
        <v>43882</v>
      </c>
      <c r="F114" s="145">
        <v>44196</v>
      </c>
      <c r="G114" s="160">
        <f>IF(AND(E114&lt;&gt;"",F114&lt;&gt;""),((F114-E114)/30),"")</f>
        <v>10.466666666666667</v>
      </c>
      <c r="H114" s="122" t="s">
        <v>2791</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2786</v>
      </c>
      <c r="E115" s="145" t="s">
        <v>2787</v>
      </c>
      <c r="F115" s="145" t="s">
        <v>2788</v>
      </c>
      <c r="G115" s="160">
        <f t="shared" ref="G115:G116" si="4">IF(AND(E115&lt;&gt;"",F115&lt;&gt;""),((F115-E115)/30),"")</f>
        <v>9.4333333333333336</v>
      </c>
      <c r="H115" s="64" t="s">
        <v>2792</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2789</v>
      </c>
      <c r="E116" s="145" t="s">
        <v>2787</v>
      </c>
      <c r="F116" s="145" t="s">
        <v>2788</v>
      </c>
      <c r="G116" s="160">
        <f t="shared" si="4"/>
        <v>9.4333333333333336</v>
      </c>
      <c r="H116" s="64" t="s">
        <v>2792</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2790</v>
      </c>
      <c r="E117" s="145" t="s">
        <v>2787</v>
      </c>
      <c r="F117" s="145" t="s">
        <v>2788</v>
      </c>
      <c r="G117" s="160">
        <f t="shared" ref="G117:G159" si="5">IF(AND(E117&lt;&gt;"",F117&lt;&gt;""),((F117-E117)/30),"")</f>
        <v>9.4333333333333336</v>
      </c>
      <c r="H117" s="64" t="s">
        <v>2793</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122010336</v>
      </c>
      <c r="F185" s="92"/>
      <c r="G185" s="93"/>
      <c r="H185" s="88"/>
      <c r="I185" s="90" t="s">
        <v>2627</v>
      </c>
      <c r="J185" s="166">
        <f>+SUM(M179:M183)</f>
        <v>0.02</v>
      </c>
      <c r="K185" s="202" t="s">
        <v>2628</v>
      </c>
      <c r="L185" s="202"/>
      <c r="M185" s="94">
        <f>+J185*(SUM(K20:K35))</f>
        <v>61005168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2794</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2794</v>
      </c>
      <c r="D212" s="21"/>
      <c r="G212" s="27" t="s">
        <v>2621</v>
      </c>
      <c r="H212" s="148" t="s">
        <v>2795</v>
      </c>
      <c r="J212" s="27" t="s">
        <v>2623</v>
      </c>
      <c r="K212" s="147" t="s">
        <v>2796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