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27001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<sst xmlns="http://schemas.openxmlformats.org/spreadsheetml/2006/main" count="3111" uniqueCount="2694">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</sst>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628</v>
      </c>
      <c r="J20" s="150" t="s">
        <v>630</v>
      </c>
      <c r="K20" s="151">
        <v>2809098950</v>
      </c>
      <c r="L20" s="152">
        <v>44242</v>
      </c>
      <c r="M20" s="152">
        <v>44561</v>
      </c>
      <c r="N20" s="135">
        <f>+(M20-L20)/30</f>
        <v>10.633333333333333</v>
      </c>
      <c r="O20" s="138"/>
      <c r="U20" s="134"/>
      <c r="V20" s="105">
        <f ca="1">NOW()</f>
        <v>44193.863089814811</v>
      </c>
      <c r="W20" s="105">
        <f ca="1">NOW()</f>
        <v>44193.863089814811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2680</v>
      </c>
      <c r="E48" s="145">
        <v>42374</v>
      </c>
      <c r="F48" s="145">
        <v>42734</v>
      </c>
      <c r="G48" s="160">
        <f>IF(AND(E48&lt;&gt;"",F48&lt;&gt;""),((F48-E48)/30),"")</f>
        <v>12</v>
      </c>
      <c r="H48" s="114" t="s">
        <v>2682</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2680</v>
      </c>
      <c r="E49" s="145">
        <v>42405</v>
      </c>
      <c r="F49" s="145">
        <v>42734</v>
      </c>
      <c r="G49" s="160">
        <f t="shared" ref="G49:G50" si="2">IF(AND(E49&lt;&gt;"",F49&lt;&gt;""),((F49-E49)/30),"")</f>
        <v>10.966666666666667</v>
      </c>
      <c r="H49" s="114" t="s">
        <v>2683</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2680</v>
      </c>
      <c r="E50" s="145">
        <v>43132</v>
      </c>
      <c r="F50" s="145">
        <v>43464</v>
      </c>
      <c r="G50" s="160">
        <f t="shared" si="2"/>
        <v>11.066666666666666</v>
      </c>
      <c r="H50" s="119" t="s">
        <v>2682</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2680</v>
      </c>
      <c r="E51" s="145">
        <v>42772</v>
      </c>
      <c r="F51" s="145">
        <v>43099</v>
      </c>
      <c r="G51" s="160">
        <f t="shared" ref="G51:G107" si="3">IF(AND(E51&lt;&gt;"",F51&lt;&gt;""),((F51-E51)/30),"")</f>
        <v>10.9</v>
      </c>
      <c r="H51" s="114" t="s">
        <v>2684</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2678</v>
      </c>
      <c r="C52" s="124" t="s">
        <v>32</v>
      </c>
      <c r="D52" s="121" t="s">
        <v>2680</v>
      </c>
      <c r="E52" s="145">
        <v>42040</v>
      </c>
      <c r="F52" s="145">
        <v>42338</v>
      </c>
      <c r="G52" s="160">
        <f t="shared" si="3"/>
        <v>9.9333333333333336</v>
      </c>
      <c r="H52" s="119" t="s">
        <v>2685</v>
      </c>
      <c r="I52" s="121" t="s">
        <v>628</v>
      </c>
      <c r="J52" s="113" t="s">
        <v>2687</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2680</v>
      </c>
      <c r="E53" s="145">
        <v>42401</v>
      </c>
      <c r="F53" s="145">
        <v>42704</v>
      </c>
      <c r="G53" s="160">
        <f t="shared" si="3"/>
        <v>10.1</v>
      </c>
      <c r="H53" s="119" t="s">
        <v>2685</v>
      </c>
      <c r="I53" s="121" t="s">
        <v>628</v>
      </c>
      <c r="J53" s="113" t="s">
        <v>2687</v>
      </c>
      <c r="K53" s="116">
        <v>13789100</v>
      </c>
      <c r="L53" s="124" t="s">
        <v>1148</v>
      </c>
      <c r="M53" s="117">
        <v>1</v>
      </c>
      <c r="N53" s="124" t="s">
        <v>27</v>
      </c>
      <c r="O53" s="124" t="s">
        <v>1148</v>
      </c>
      <c r="P53" s="79"/>
    </row>
    <row r="54" spans="1:16" s="7" customFormat="1" ht="24.75" customHeight="1" outlineLevel="1" x14ac:dyDescent="0.25">
      <c r="A54" s="144">
        <v>7</v>
      </c>
      <c r="B54" s="111" t="s">
        <v>2678</v>
      </c>
      <c r="C54" s="124" t="s">
        <v>32</v>
      </c>
      <c r="D54" s="121" t="s">
        <v>2680</v>
      </c>
      <c r="E54" s="145">
        <v>42767</v>
      </c>
      <c r="F54" s="145">
        <v>43069</v>
      </c>
      <c r="G54" s="160">
        <f t="shared" si="3"/>
        <v>10.066666666666666</v>
      </c>
      <c r="H54" s="114" t="s">
        <v>2685</v>
      </c>
      <c r="I54" s="121" t="s">
        <v>628</v>
      </c>
      <c r="J54" s="113" t="s">
        <v>2687</v>
      </c>
      <c r="K54" s="118">
        <v>14754340</v>
      </c>
      <c r="L54" s="124" t="s">
        <v>1148</v>
      </c>
      <c r="M54" s="117">
        <v>1</v>
      </c>
      <c r="N54" s="124" t="s">
        <v>27</v>
      </c>
      <c r="O54" s="124" t="s">
        <v>1148</v>
      </c>
      <c r="P54" s="79"/>
    </row>
    <row r="55" spans="1:16" s="7" customFormat="1" ht="24.75" customHeight="1" outlineLevel="1" x14ac:dyDescent="0.25">
      <c r="A55" s="144">
        <v>8</v>
      </c>
      <c r="B55" s="111" t="s">
        <v>2678</v>
      </c>
      <c r="C55" s="124" t="s">
        <v>32</v>
      </c>
      <c r="D55" s="121" t="s">
        <v>2680</v>
      </c>
      <c r="E55" s="145">
        <v>43132</v>
      </c>
      <c r="F55" s="145">
        <v>43434</v>
      </c>
      <c r="G55" s="160">
        <f t="shared" si="3"/>
        <v>10.066666666666666</v>
      </c>
      <c r="H55" s="114" t="s">
        <v>2685</v>
      </c>
      <c r="I55" s="121" t="s">
        <v>628</v>
      </c>
      <c r="J55" s="113" t="s">
        <v>2687</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2680</v>
      </c>
      <c r="E56" s="145">
        <v>43497</v>
      </c>
      <c r="F56" s="145">
        <v>43799</v>
      </c>
      <c r="G56" s="160">
        <f t="shared" si="3"/>
        <v>10.066666666666666</v>
      </c>
      <c r="H56" s="114" t="s">
        <v>2685</v>
      </c>
      <c r="I56" s="121" t="s">
        <v>628</v>
      </c>
      <c r="J56" s="113" t="s">
        <v>2687</v>
      </c>
      <c r="K56" s="118">
        <v>16562320</v>
      </c>
      <c r="L56" s="124" t="s">
        <v>1148</v>
      </c>
      <c r="M56" s="117">
        <v>1</v>
      </c>
      <c r="N56" s="124" t="s">
        <v>27</v>
      </c>
      <c r="O56" s="124" t="s">
        <v>1148</v>
      </c>
      <c r="P56" s="79"/>
    </row>
    <row r="57" spans="1:16" s="7" customFormat="1" ht="24.75" customHeight="1" outlineLevel="1" x14ac:dyDescent="0.25">
      <c r="A57" s="144">
        <v>10</v>
      </c>
      <c r="B57" s="64" t="s">
        <v>2679</v>
      </c>
      <c r="C57" s="65" t="s">
        <v>31</v>
      </c>
      <c r="D57" s="63" t="s">
        <v>2681</v>
      </c>
      <c r="E57" s="145">
        <v>43888</v>
      </c>
      <c r="F57" s="145">
        <v>44165</v>
      </c>
      <c r="G57" s="160">
        <f t="shared" si="3"/>
        <v>9.2333333333333325</v>
      </c>
      <c r="H57" s="64" t="s">
        <v>2686</v>
      </c>
      <c r="I57" s="121" t="s">
        <v>628</v>
      </c>
      <c r="J57" s="63" t="s">
        <v>2687</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140454947.5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2689</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purl.org/dc/dcmitype/"/>
    <ds:schemaRef ds:uri="4fb10211-09fb-4e80-9f0b-184718d5d98c"/>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2020-12-29T01:37:44Z</cp:lastPrinted>
  <dcterms:created xsi:type="dcterms:W3CDTF">2020-10-14T21:57:42Z</dcterms:created>
  <dcterms:modified xsi:type="dcterms:W3CDTF">2020-12-29T01:43:31Z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