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2021-27-1000103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<sst xmlns="http://schemas.openxmlformats.org/spreadsheetml/2006/main" count="3111" uniqueCount="2693">
  <si>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</si>
  <si>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</si>
  <si>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</si>
  <si>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</si>
  <si>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</si>
  <si>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</si>
  <si>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</si>
  <si>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</si>
  <si>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</si>
  <si>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</si>
  <si>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</si>
  <si>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</si>
  <si>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</si>
  <si>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</si>
  <si>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</si>
  <si>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</si>
  <si>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</si>
  <si>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</si>
  <si>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</si>
  <si>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</si>
  <si>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</si>
  <si>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</si>
  <si>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</si>
  <si>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</si>
  <si>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</si>
  <si>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</si>
  <si>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</si>
  <si>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</si>
  <si>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</si>
  <si>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</si>
  <si>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</si>
  <si>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</si>
  <si>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</si>
  <si>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</si>
  <si>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</si>
  <si>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</si>
  <si>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</si>
  <si>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</si>
  <si>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</si>
  <si>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</si>
  <si>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</si>
  <si>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</si>
  <si>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</si>
  <si>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</si>
  <si>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</si>
  <si>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</si>
  <si>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</si>
  <si>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</si>
  <si>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</si>
  <si>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</si>
  <si>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</si>
  <si>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</si>
  <si>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</si>
  <si>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</si>
  <si>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</si>
  <si>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</si>
  <si>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</si>
  <si>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</si>
  <si>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</si>
  <si>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</si>
  <si>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</si>
  <si>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</si>
  <si>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</si>
  <si>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</si>
  <si>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</si>
  <si>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</si>
  <si>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</si>
  <si>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</si>
  <si>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</si>
  <si>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</si>
  <si>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</si>
  <si>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</si>
  <si>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</si>
  <si>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</si>
  <si>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</si>
  <si>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</si>
  <si>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</si>
  <si>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</si>
  <si>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</si>
  <si>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</si>
  <si>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</si>
  <si>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</si>
  <si>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</si>
  <si>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</si>
  <si>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</si>
  <si>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</si>
  <si>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</si>
  <si>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</si>
  <si>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</si>
  <si>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</si>
  <si>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</si>
  <si>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</si>
  <si>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</si>
  <si>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</si>
  <si>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</si>
  <si>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</si>
  <si>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</si>
  <si>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</si>
  <si>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</si>
  <si>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</si>
  <si>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</si>
  <si>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</si>
  <si>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</si>
  <si>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</si>
  <si>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</si>
  <si>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</si>
  <si>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</si>
  <si>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</si>
  <si>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</si>
  <si>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</si>
  <si>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</si>
  <si>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</si>
  <si>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</si>
  <si>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</si>
  <si>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</si>
  <si>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</si>
  <si>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</si>
  <si>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</si>
  <si>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</si>
  <si>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</si>
  <si>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</si>
  <si>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</si>
  <si>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</si>
  <si>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</si>
  <si>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</si>
  <si>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</si>
  <si>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</si>
  <si>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</si>
  <si>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</si>
  <si>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</si>
  <si>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</si>
  <si>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</si>
  <si>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</si>
  <si>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</si>
  <si>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</si>
  <si>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</si>
  <si>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</si>
  <si>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</si>
  <si>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</si>
  <si>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</si>
  <si>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</si>
  <si>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</si>
  <si>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</si>
  <si>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</si>
  <si>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</si>
  <si>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</si>
  <si>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</si>
  <si>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</si>
  <si>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</si>
  <si>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</si>
  <si>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</si>
  <si>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</si>
  <si>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</si>
  <si>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</si>
  <si>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</si>
  <si>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</si>
  <si>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</si>
  <si>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</si>
  <si>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</si>
  <si>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</si>
  <si>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</si>
  <si>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</si>
  <si>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</si>
  <si>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</si>
  <si>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</si>
  <si>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</si>
  <si>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</si>
  <si>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</si>
  <si>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</si>
  <si>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</si>
  <si>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</si>
  <si>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</si>
  <si>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</si>
  <si>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</si>
  <si>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</si>
  <si>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</si>
  <si>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</si>
  <si>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</si>
  <si>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</si>
  <si>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</si>
  <si>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</si>
  <si>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</si>
  <si>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</si>
  <si>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</si>
  <si>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</si>
  <si>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</si>
  <si>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</si>
  <si>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</si>
  <si>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</si>
  <si>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</si>
  <si>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</si>
  <si>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</si>
  <si>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</si>
  <si>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</si>
  <si>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</si>
  <si>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</si>
  <si>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</si>
  <si>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</si>
  <si>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</si>
  <si>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</si>
  <si>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</si>
  <si>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</si>
  <si>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</si>
  <si>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</si>
  <si>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</si>
  <si>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</si>
  <si>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</si>
  <si>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</si>
  <si>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</si>
  <si>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</si>
  <si>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</si>
  <si>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</si>
  <si>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</si>
  <si>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</si>
  <si>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</si>
  <si>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</si>
  <si>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</si>
  <si>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</si>
  <si>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</si>
  <si>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</si>
  <si>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</si>
  <si>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</si>
  <si>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</si>
  <si>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</si>
  <si>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</si>
  <si>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</si>
  <si>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</si>
  <si>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</si>
  <si>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</si>
  <si>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</si>
  <si>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</si>
  <si>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</si>
  <si>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</si>
  <si>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</si>
  <si>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</si>
  <si>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</si>
  <si>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</si>
  <si>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</si>
  <si>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</si>
  <si>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</si>
  <si>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</si>
  <si>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</si>
  <si>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</si>
  <si>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</si>
  <si>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</si>
  <si>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</si>
  <si>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</si>
  <si>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</si>
  <si>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</si>
  <si>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</si>
  <si>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</si>
  <si>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</si>
  <si>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</si>
  <si>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</si>
  <si>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</si>
  <si>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</si>
  <si>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</si>
  <si>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</si>
  <si>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</si>
  <si>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</si>
  <si>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</si>
  <si>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</si>
  <si>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</si>
  <si>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</si>
  <si>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</si>
  <si>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</si>
  <si>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</si>
  <si>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</si>
  <si>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</si>
  <si>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</si>
  <si>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</si>
  <si>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</si>
  <si>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</si>
  <si>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</si>
  <si>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</si>
  <si>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</si>
  <si>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</si>
  <si>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</si>
  <si>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</si>
  <si>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</si>
  <si>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</si>
  <si>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</si>
  <si>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</si>
  <si>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</si>
  <si>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</si>
  <si>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</si>
  <si>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</si>
  <si>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</si>
  <si>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</si>
  <si>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</si>
  <si>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</si>
  <si>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</si>
  <si>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</si>
  <si>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</si>
  <si>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</si>
  <si>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</si>
  <si>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</si>
  <si>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</si>
  <si>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</si>
  <si>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</si>
  <si>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</si>
  <si>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</si>
  <si>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</si>
  <si>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</si>
  <si>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</si>
  <si>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</si>
  <si>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</si>
  <si>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</si>
  <si>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</si>
  <si>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</si>
  <si>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</si>
  <si>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</si>
  <si>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</si>
  <si>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</si>
  <si>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</si>
  <si>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</si>
  <si>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</si>
  <si>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</si>
  <si>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</si>
  <si>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</si>
  <si>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</si>
  <si>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</si>
  <si>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</si>
  <si>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</si>
  <si>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</si>
  <si>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</si>
  <si>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</si>
  <si>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</si>
  <si>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</si>
  <si>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</si>
  <si>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</si>
  <si>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</si>
  <si>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</si>
  <si>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</si>
  <si>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</si>
  <si>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</si>
  <si>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</si>
  <si>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</si>
  <si>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</si>
  <si>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</si>
  <si>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</si>
  <si>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</si>
  <si>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</si>
  <si>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</si>
  <si>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</si>
  <si>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</si>
  <si>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</si>
  <si>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</si>
  <si>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</si>
  <si>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</si>
  <si>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</si>
  <si>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</si>
  <si>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</si>
  <si>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</si>
  <si>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</si>
  <si>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</si>
  <si>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</si>
  <si>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</si>
  <si>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</si>
  <si>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</si>
  <si>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</si>
  <si>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</si>
  <si>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</si>
  <si>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</si>
  <si>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</si>
  <si>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</si>
  <si>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</si>
  <si>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</si>
  <si>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</si>
  <si>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</si>
  <si>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</si>
  <si>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</si>
  <si>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</si>
  <si>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</si>
  <si>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</si>
  <si>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</si>
  <si>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</si>
  <si>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</si>
  <si>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</si>
  <si>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</si>
  <si>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</si>
  <si>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</si>
  <si>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</si>
  <si>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</si>
  <si>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</si>
  <si>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</si>
  <si>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</si>
  <si>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</si>
  <si>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</si>
  <si>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</si>
  <si>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</si>
  <si>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</si>
  <si>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</si>
  <si>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</si>
  <si>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</si>
  <si>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</si>
  <si>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</si>
  <si>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</si>
  <si>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</si>
  <si>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</si>
  <si>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</si>
  <si>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</si>
  <si>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</si>
  <si>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</si>
  <si>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</si>
  <si>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</si>
  <si>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</si>
  <si>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</si>
  <si>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</si>
  <si>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</si>
  <si>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</si>
  <si>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</si>
  <si>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</si>
  <si>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</si>
  <si>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</si>
  <si>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</si>
  <si>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</si>
  <si>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</si>
  <si>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</si>
  <si>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</si>
  <si>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</si>
  <si>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</si>
  <si>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</si>
  <si>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</si>
  <si>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</si>
  <si>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</si>
  <si>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</si>
  <si>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</si>
  <si>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</si>
  <si>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</si>
  <si>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</si>
  <si>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</si>
  <si>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</si>
  <si>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</si>
  <si>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</si>
  <si>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</si>
  <si>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</si>
  <si>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</si>
  <si>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</si>
  <si>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</si>
  <si>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</si>
  <si>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</si>
  <si>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</si>
  <si>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</si>
  <si>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</si>
  <si>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</si>
  <si>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</si>
  <si>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</si>
  <si>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</si>
  <si>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</si>
  <si>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</si>
  <si>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</si>
  <si>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</si>
  <si>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</si>
  <si>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</si>
  <si>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</si>
  <si>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</si>
  <si>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</si>
  <si>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</si>
  <si>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</si>
  <si>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</si>
  <si>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</si>
  <si>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</si>
  <si>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</si>
  <si>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</si>
  <si>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</si>
  <si>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</si>
  <si>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</si>
  <si>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</si>
  <si>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</si>
  <si>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</si>
  <si>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</si>
  <si>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</si>
  <si>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</si>
  <si>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</si>
  <si>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</si>
  <si>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</si>
  <si>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</si>
  <si>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</si>
  <si>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</si>
  <si>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</si>
  <si>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</si>
  <si>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</si>
  <si>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</si>
  <si>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</si>
  <si>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</si>
  <si>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</si>
  <si>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</si>
  <si>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</si>
  <si>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</si>
  <si>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</si>
  <si>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</si>
  <si>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</si>
  <si>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</si>
  <si>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</si>
  <si>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</si>
  <si>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</si>
  <si>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</si>
  <si>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</si>
  <si>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</si>
  <si>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</si>
  <si>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</si>
  <si>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</si>
  <si>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</si>
  <si>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</si>
  <si>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</si>
  <si>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</si>
  <si>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</si>
  <si>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</si>
  <si>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</si>
  <si>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</si>
  <si>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</si>
  <si>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</si>
  <si>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</si>
  <si>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</si>
  <si>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</si>
  <si>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</si>
  <si>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</si>
  <si>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</si>
  <si>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</si>
  <si>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</si>
  <si>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</si>
  <si>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</si>
  <si>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</si>
  <si>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</si>
  <si>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</si>
  <si>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</si>
  <si>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</si>
  <si>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</si>
  <si>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</si>
  <si>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</si>
  <si>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</si>
  <si>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</si>
  <si>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</si>
  <si>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</si>
  <si>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</si>
  <si>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</si>
  <si>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</si>
  <si>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</si>
  <si>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</si>
  <si>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</si>
  <si>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</si>
  <si>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</si>
  <si>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</si>
  <si>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</si>
  <si>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</si>
  <si>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</si>
  <si>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</si>
  <si>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</si>
  <si>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</si>
  <si>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</si>
  <si>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</si>
  <si>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</si>
  <si>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</si>
  <si>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</si>
  <si>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</si>
  <si>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</si>
  <si>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</si>
  <si>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</si>
  <si>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</si>
  <si>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</si>
  <si>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</si>
  <si>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</si>
  <si>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</si>
  <si>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</si>
  <si>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</si>
  <si>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</si>
  <si>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</si>
  <si>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</si>
  <si>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</si>
  <si>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</si>
  <si>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</si>
  <si>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</si>
  <si>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</si>
  <si>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</si>
  <si>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</si>
  <si>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</si>
  <si>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</si>
  <si>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</si>
  <si>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</si>
  <si>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</si>
  <si>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</si>
  <si>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</si>
  <si>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</si>
  <si>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</si>
  <si>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</si>
  <si>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</si>
  <si>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</si>
  <si>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</si>
  <si>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</si>
  <si>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</si>
  <si>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</si>
  <si>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</si>
  <si>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</si>
  <si>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</si>
  <si>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</si>
  <si>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</si>
  <si>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</si>
  <si>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</si>
  <si>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</si>
  <si>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</si>
  <si>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</si>
  <si>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</si>
  <si>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</si>
  <si>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</si>
  <si>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</si>
  <si>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</si>
  <si>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</si>
  <si>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</si>
  <si>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</si>
  <si>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</si>
  <si>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</si>
  <si>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</si>
  <si>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</si>
  <si>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</si>
  <si>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</si>
  <si>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</si>
  <si>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</si>
  <si>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</si>
  <si>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</si>
  <si>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</si>
  <si>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</si>
  <si>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</si>
  <si>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</si>
  <si>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</si>
  <si>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</si>
  <si>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</si>
  <si>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</si>
  <si>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</si>
  <si>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</si>
  <si>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</si>
  <si>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</si>
  <si>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</si>
  <si>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</si>
  <si>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</si>
  <si>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</si>
  <si>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</si>
  <si>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</si>
  <si>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</si>
  <si>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</si>
  <si>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</si>
  <si>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</si>
  <si>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</si>
  <si>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</si>
  <si>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</si>
  <si>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</si>
  <si>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</si>
  <si>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</si>
  <si>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</si>
  <si>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</si>
  <si>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</si>
  <si>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</si>
  <si>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</si>
  <si>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</si>
  <si>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</si>
  <si>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</si>
  <si>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</si>
  <si>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</si>
  <si>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</si>
  <si>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</si>
  <si>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</si>
  <si>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</si>
  <si>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</si>
  <si>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</si>
  <si>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</si>
  <si>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</si>
  <si>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</si>
  <si>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</si>
  <si>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</si>
  <si>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</si>
  <si>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</si>
  <si>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</si>
  <si>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</si>
  <si>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</si>
  <si>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</si>
  <si>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</si>
  <si>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</si>
  <si>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</si>
  <si>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</si>
  <si>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</si>
  <si>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</si>
  <si>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</si>
  <si>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</si>
  <si>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</si>
  <si>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</si>
  <si>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</si>
  <si>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</si>
  <si>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</si>
  <si>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</si>
  <si>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</si>
  <si>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</si>
  <si>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</si>
  <si>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</si>
  <si>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</si>
  <si>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</si>
  <si>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</si>
  <si>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</si>
  <si>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</si>
  <si>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</si>
  <si>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</si>
  <si>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</si>
  <si>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</si>
  <si>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</si>
  <si>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</si>
  <si>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</si>
  <si>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</si>
  <si>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</si>
  <si>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</si>
  <si>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</si>
  <si>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</si>
  <si>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</si>
  <si>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</si>
  <si>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</si>
  <si>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</si>
  <si>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</si>
  <si>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</si>
  <si>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</si>
  <si>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</si>
  <si>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</si>
  <si>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</si>
  <si>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</si>
  <si>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</si>
  <si>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</si>
  <si>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</si>
  <si>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</si>
  <si>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</si>
  <si>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</si>
  <si>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</si>
  <si>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</si>
  <si>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</si>
  <si>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</si>
  <si>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</si>
  <si>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</si>
  <si>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</si>
  <si>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</si>
  <si>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</si>
  <si>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</si>
  <si>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</si>
  <si>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</si>
  <si>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</si>
  <si>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</si>
  <si>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</si>
  <si>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</si>
  <si>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</si>
  <si>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</si>
  <si>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</si>
  <si>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</si>
  <si>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</si>
  <si>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</si>
  <si>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</si>
  <si>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</si>
  <si>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</si>
  <si>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</si>
  <si>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</si>
  <si>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</si>
  <si>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</si>
  <si>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</si>
  <si>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</si>
  <si>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</si>
  <si>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</si>
  <si>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</si>
  <si>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</si>
  <si>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</si>
  <si>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</si>
  <si>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</si>
  <si>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</si>
  <si>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</si>
  <si>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</si>
  <si>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</si>
  <si>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</si>
  <si>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</si>
  <si>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</si>
  <si>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</si>
  <si>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</si>
  <si>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</si>
  <si>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</si>
  <si>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</si>
  <si>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</si>
  <si>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</si>
  <si>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</si>
  <si>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</si>
  <si>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</si>
  <si>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</si>
  <si>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</si>
  <si>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</si>
  <si>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</si>
  <si>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</si>
  <si>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</si>
  <si>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</si>
  <si>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</si>
  <si>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</si>
  <si>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</si>
  <si>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</si>
  <si>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</si>
  <si>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</si>
  <si>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</si>
  <si>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</si>
  <si>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</si>
  <si>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</si>
  <si>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</si>
  <si>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</si>
  <si>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</si>
  <si>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</si>
  <si>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</si>
  <si>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</si>
  <si>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</si>
  <si>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</si>
  <si>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</si>
  <si>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</si>
  <si>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</si>
  <si>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</si>
  <si>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</si>
  <si>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</si>
  <si>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</si>
  <si>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</si>
  <si>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</si>
  <si>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</si>
  <si>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</si>
  <si>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</si>
  <si>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</si>
  <si>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</si>
  <si>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</si>
  <si>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</si>
  <si>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</si>
  <si>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</si>
  <si>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</si>
  <si>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</si>
  <si>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</si>
  <si>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</si>
  <si>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</si>
  <si>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</si>
  <si>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</si>
  <si>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</si>
  <si>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</si>
  <si>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</si>
  <si>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</si>
  <si>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</si>
  <si>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</si>
  <si>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</si>
  <si>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</si>
  <si>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</si>
  <si>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</si>
  <si>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</si>
  <si>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</si>
  <si>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</si>
  <si>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</si>
  <si>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</si>
  <si>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</si>
  <si>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</si>
  <si>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</si>
  <si>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</si>
  <si>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</si>
  <si>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</si>
  <si>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</si>
  <si>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</si>
  <si>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</si>
  <si>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</si>
  <si>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</si>
  <si>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</si>
  <si>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</si>
  <si>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</si>
  <si>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</si>
  <si>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</si>
  <si>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</si>
  <si>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</si>
  <si>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</si>
  <si>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</si>
  <si>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</si>
  <si>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</si>
  <si>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</si>
  <si>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</si>
  <si>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</si>
  <si>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</si>
  <si>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</si>
  <si>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</si>
  <si>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</si>
  <si>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</si>
  <si>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</si>
  <si>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</si>
  <si>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</si>
  <si>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</si>
  <si>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</si>
  <si>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</si>
  <si>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</si>
  <si>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</si>
  <si>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</si>
  <si>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</si>
  <si>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</si>
  <si>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</si>
  <si>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</si>
  <si>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</si>
  <si>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</si>
  <si>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</si>
  <si>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</si>
  <si>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</si>
  <si>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</si>
  <si>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</si>
  <si>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</si>
  <si>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</si>
  <si>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</si>
  <si>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</si>
  <si>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</si>
  <si>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</si>
  <si>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</si>
  <si>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</si>
  <si>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</si>
  <si>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</si>
  <si>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</si>
  <si>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</si>
  <si>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</si>
  <si>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</si>
  <si>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</si>
  <si>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</si>
  <si>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</si>
  <si>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</si>
  <si>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</si>
  <si>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</si>
  <si>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</si>
  <si>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</si>
  <si>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</si>
  <si>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</si>
  <si>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</si>
  <si>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</si>
  <si>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</si>
  <si>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</si>
  <si>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</si>
  <si>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</si>
  <si>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</si>
  <si>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</si>
  <si>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</si>
  <si>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</si>
  <si>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</si>
  <si>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</si>
  <si>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</si>
  <si>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</si>
  <si>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</si>
  <si>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</si>
  <si>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</si>
  <si>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</si>
  <si>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</si>
  <si>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</si>
  <si>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</si>
  <si>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</si>
  <si>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</si>
  <si>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</si>
  <si>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</si>
  <si>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</si>
  <si>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</si>
  <si>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</si>
  <si>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</si>
  <si>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</si>
  <si>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</si>
  <si>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</si>
  <si>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</si>
  <si>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</si>
  <si>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</si>
  <si>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</si>
  <si>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</si>
  <si>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</si>
  <si>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</si>
  <si>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</si>
  <si>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</si>
  <si>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</si>
  <si>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</si>
  <si>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</si>
  <si>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</si>
  <si>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</si>
  <si>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</si>
  <si>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</si>
  <si>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</si>
  <si>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</si>
  <si>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</si>
  <si>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</si>
  <si>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</si>
  <si>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</si>
  <si>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</si>
  <si>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</si>
  <si>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</si>
  <si>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</si>
  <si>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</si>
  <si>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</si>
  <si>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</si>
  <si>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</si>
  <si>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</si>
  <si>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</si>
  <si>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</si>
  <si>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</si>
  <si>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</si>
  <si>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</si>
  <si>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</si>
  <si>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</si>
  <si>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</si>
  <si>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</si>
  <si>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</si>
  <si>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</si>
  <si>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</si>
  <si>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</si>
  <si>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</si>
  <si>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</si>
  <si>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</si>
  <si>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</si>
  <si>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</si>
  <si>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</si>
  <si>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</si>
  <si>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</si>
  <si>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</si>
  <si>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</si>
  <si>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</si>
  <si>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</si>
  <si>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</si>
  <si>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</si>
  <si>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</si>
  <si>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</si>
  <si>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</si>
  <si>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</si>
  <si>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</si>
  <si>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</si>
  <si>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</si>
  <si>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</si>
  <si>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</si>
  <si>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</si>
  <si>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</si>
  <si>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</si>
  <si>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</si>
  <si>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</si>
  <si>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</si>
  <si>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</si>
  <si>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</si>
  <si>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</si>
  <si>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</si>
  <si>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</si>
  <si>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</si>
  <si>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</si>
  <si>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</si>
  <si>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</si>
  <si>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</si>
  <si>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</si>
  <si>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</si>
  <si>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</si>
  <si>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</si>
  <si>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</si>
  <si>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</si>
  <si>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</si>
  <si>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</si>
  <si>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</si>
  <si>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</si>
  <si>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</si>
  <si>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</si>
  <si>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</si>
  <si>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</si>
  <si>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</si>
  <si>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</si>
  <si>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</si>
  <si>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</si>
  <si>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</si>
  <si>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</si>
  <si>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</si>
  <si>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</si>
  <si>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</si>
  <si>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</si>
  <si>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</si>
  <si>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</si>
  <si>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</si>
  <si>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</si>
  <si>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</si>
  <si>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</si>
  <si>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</si>
  <si>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</si>
  <si>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</si>
  <si>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</si>
  <si>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</si>
  <si>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</si>
  <si>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</si>
  <si>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</si>
  <si>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</si>
  <si>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</si>
  <si>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</si>
  <si>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</si>
  <si>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</si>
  <si>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</si>
  <si>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</si>
  <si>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</si>
  <si>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</si>
  <si>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</si>
  <si>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</si>
  <si>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</si>
  <si>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</si>
  <si>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</si>
  <si>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</si>
  <si>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</si>
  <si>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</si>
  <si>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</si>
  <si>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</si>
  <si>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</si>
  <si>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</si>
  <si>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</si>
  <si>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</si>
  <si>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</si>
  <si>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</si>
  <si>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</si>
  <si>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</si>
  <si>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</si>
  <si>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</si>
  <si>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</si>
  <si>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</si>
  <si>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</si>
  <si>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</si>
  <si>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</si>
  <si>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</si>
  <si>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</si>
  <si>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</si>
  <si>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</si>
  <si>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</si>
  <si>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</si>
  <si>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</si>
  <si>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</si>
  <si>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</si>
  <si>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</si>
  <si>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</si>
  <si>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</si>
  <si>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</si>
  <si>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</si>
  <si>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</si>
  <si>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</si>
  <si>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</si>
  <si>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</si>
  <si>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</si>
  <si>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</si>
  <si>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</si>
  <si>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</si>
  <si>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</si>
  <si>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</si>
  <si>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</si>
  <si>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</si>
  <si>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</si>
  <si>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</si>
  <si>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</si>
  <si>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</si>
  <si>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</si>
  <si>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</si>
  <si>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</si>
  <si>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</si>
  <si>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</si>
  <si>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</si>
  <si>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</si>
  <si>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</si>
  <si>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</si>
  <si>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</si>
  <si>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</si>
  <si>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</si>
  <si>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</si>
  <si>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</si>
  <si>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</si>
  <si>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</si>
  <si>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</si>
  <si>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</si>
  <si>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</si>
  <si>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</si>
  <si>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</si>
  <si>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</si>
  <si>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</si>
  <si>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</si>
  <si>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</si>
  <si>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</si>
  <si>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</si>
  <si>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</si>
  <si>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</si>
  <si>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</si>
  <si>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</si>
  <si>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</si>
  <si>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</si>
  <si>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</si>
  <si>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</si>
  <si>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</si>
  <si>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</si>
  <si>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</si>
  <si>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</si>
  <si>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</si>
  <si>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</si>
  <si>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</si>
  <si>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</si>
  <si>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</si>
  <si>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</si>
  <si>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</si>
  <si>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</si>
  <si>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</si>
  <si>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</si>
  <si>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</si>
  <si>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</si>
  <si>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</si>
  <si>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</si>
  <si>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</si>
  <si>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</si>
  <si>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</si>
  <si>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</si>
  <si>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</si>
  <si>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</si>
  <si>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</si>
  <si>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</si>
  <si>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</si>
  <si>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</si>
  <si>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</si>
  <si>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</si>
  <si>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</si>
  <si>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</si>
  <si>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</si>
  <si>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</si>
  <si>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</si>
  <si>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</si>
  <si>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</si>
  <si>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</si>
  <si>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</si>
  <si>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</si>
  <si>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</si>
  <si>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</si>
  <si>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</si>
  <si>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</si>
  <si>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</si>
  <si>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</si>
  <si>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</si>
  <si>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</si>
  <si>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</si>
  <si>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</si>
  <si>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</si>
  <si>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</si>
  <si>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</si>
  <si>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</si>
  <si>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</si>
  <si>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</si>
  <si>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</si>
  <si>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</si>
  <si>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</si>
  <si>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</si>
  <si>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</si>
  <si>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</si>
  <si>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</si>
  <si>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</si>
  <si>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</si>
  <si>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</si>
  <si>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</si>
  <si>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</si>
  <si>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</si>
  <si>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</si>
  <si>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</si>
  <si>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</si>
  <si>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</si>
  <si>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</si>
  <si>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</si>
  <si>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</si>
  <si>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</si>
  <si>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</si>
  <si>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</si>
  <si>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</si>
  <si>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</si>
  <si>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</si>
  <si>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</si>
  <si>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</si>
  <si>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</si>
  <si>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</si>
  <si>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</si>
  <si>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</si>
  <si>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</si>
  <si>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</si>
  <si>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</si>
  <si>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</si>
  <si>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</si>
  <si>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</si>
  <si>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</si>
  <si>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</si>
  <si>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</si>
  <si>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</si>
  <si>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</si>
  <si>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</si>
  <si>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</si>
  <si>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</si>
  <si>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</si>
  <si>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</si>
  <si>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</si>
  <si>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</si>
  <si>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</si>
  <si>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</si>
  <si>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</si>
  <si>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</si>
  <si>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</si>
  <si>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</si>
  <si>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</si>
  <si>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</si>
  <si>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</si>
  <si>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</si>
  <si>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</si>
  <si>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</si>
  <si>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</si>
  <si>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</si>
  <si>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</si>
  <si>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</si>
  <si>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</si>
  <si>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</si>
  <si>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</si>
  <si>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</si>
  <si>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</si>
  <si>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</si>
  <si>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</si>
  <si>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</si>
  <si>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</si>
  <si>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</si>
  <si>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</si>
  <si>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</si>
  <si>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</si>
  <si>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</si>
  <si>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</si>
  <si>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</si>
  <si>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</si>
  <si>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</si>
  <si>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</si>
  <si>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</si>
  <si>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</si>
  <si>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</si>
  <si>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</si>
  <si>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</si>
  <si>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</si>
  <si>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</si>
  <si>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</si>
  <si>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</si>
  <si>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</si>
  <si>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</si>
  <si>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</si>
  <si>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</si>
  <si>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</si>
  <si>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</si>
  <si>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</si>
  <si>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</si>
  <si>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</si>
  <si>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</si>
  <si>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</si>
  <si>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</si>
  <si>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</si>
  <si>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</si>
  <si>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</si>
  <si>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</si>
  <si>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</si>
  <si>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</si>
  <si>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</si>
  <si>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</si>
  <si>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</si>
  <si>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</si>
  <si>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</si>
  <si>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</si>
  <si>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</si>
  <si>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</si>
  <si>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</si>
  <si>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</si>
  <si>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</si>
  <si>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</si>
  <si>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</si>
  <si>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</si>
  <si>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</si>
  <si>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</si>
  <si>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</si>
  <si>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</si>
  <si>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</si>
  <si>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</si>
  <si>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</si>
  <si>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</si>
  <si>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</si>
  <si>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</si>
  <si>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</si>
  <si>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</si>
  <si>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</si>
  <si>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</si>
  <si>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</si>
  <si>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</si>
  <si>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</si>
  <si>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</si>
  <si>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</si>
  <si>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</si>
  <si>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</si>
  <si>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</si>
  <si>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</si>
  <si>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</si>
  <si>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</si>
  <si>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</si>
  <si>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</si>
  <si>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</si>
  <si>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</si>
  <si>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</si>
  <si>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</si>
  <si>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</si>
  <si>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</si>
  <si>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</si>
  <si>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</si>
  <si>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</si>
  <si>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</si>
  <si>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</si>
  <si>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</si>
  <si>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</si>
  <si>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</si>
  <si>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</si>
  <si>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</si>
  <si>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</si>
  <si>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</si>
  <si>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</si>
  <si>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</si>
  <si>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</si>
  <si>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</si>
  <si>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</si>
  <si>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</si>
  <si>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</si>
  <si>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</si>
  <si>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</si>
  <si>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</si>
  <si>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</si>
  <si>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</si>
  <si>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</si>
  <si>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</si>
  <si>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</si>
  <si>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</si>
  <si>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</si>
  <si>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</si>
  <si>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</si>
  <si>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</si>
  <si>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</si>
  <si>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</si>
  <si>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</si>
  <si>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</si>
  <si>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</si>
  <si>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</si>
  <si>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</si>
  <si>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</si>
  <si>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</si>
  <si>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</si>
  <si>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</si>
  <si>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</si>
  <si>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</si>
  <si>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</si>
  <si>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</si>
  <si>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</si>
  <si>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</si>
  <si>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</si>
  <si>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</si>
  <si>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</si>
  <si>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</si>
  <si>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</si>
  <si>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</si>
  <si>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</si>
  <si>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</si>
  <si>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</si>
  <si>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</si>
  <si>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</si>
  <si>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</si>
  <si>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</si>
  <si>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</si>
  <si>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</si>
  <si>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</si>
  <si>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</si>
  <si>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</si>
  <si>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</si>
  <si>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</si>
  <si>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</si>
  <si>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</si>
  <si>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</si>
  <si>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</si>
  <si>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</si>
  <si>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</si>
  <si>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</si>
  <si>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</si>
  <si>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</si>
  <si>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</si>
  <si>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</si>
  <si>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</si>
  <si>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</si>
  <si>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</si>
  <si>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</si>
  <si>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</si>
  <si>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</si>
  <si>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</si>
  <si>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</si>
  <si>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</si>
  <si>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</si>
  <si>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</si>
  <si>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</si>
  <si>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</si>
  <si>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</si>
  <si>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</si>
  <si>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</si>
  <si>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</si>
  <si>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</si>
  <si>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</si>
  <si>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</si>
  <si>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</si>
  <si>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</si>
  <si>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</si>
  <si>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</si>
  <si>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</si>
  <si>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</si>
  <si>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</si>
  <si>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</si>
  <si>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</si>
  <si>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</si>
  <si>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</si>
  <si>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</si>
  <si>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</si>
  <si>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</si>
  <si>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</si>
  <si>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</si>
  <si>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</si>
  <si>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</si>
  <si>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</si>
  <si>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</si>
  <si>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</si>
  <si>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</si>
  <si>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</si>
  <si>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</si>
  <si>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</si>
  <si>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</si>
  <si>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</si>
  <si>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</si>
  <si>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</si>
  <si>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</si>
  <si>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</si>
  <si>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</si>
  <si>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</si>
  <si>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</si>
  <si>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</si>
  <si>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</si>
  <si>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</si>
  <si>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</si>
  <si>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</si>
  <si>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</si>
  <si>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</si>
  <si>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</si>
  <si>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</si>
  <si>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</si>
  <si>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</si>
  <si>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</si>
  <si>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</si>
  <si>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</si>
  <si>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</si>
  <si>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</si>
  <si>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</si>
  <si>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</si>
  <si>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</si>
  <si>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</si>
  <si>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</si>
  <si>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</si>
  <si>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</si>
  <si>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</si>
  <si>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</si>
  <si>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</si>
  <si>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</si>
  <si>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</si>
  <si>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</si>
  <si>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</si>
  <si>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</si>
  <si>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</si>
  <si>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</si>
  <si>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</si>
  <si>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</si>
  <si>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</si>
  <si>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</si>
  <si>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</si>
  <si>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</si>
  <si>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</si>
  <si>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</si>
  <si>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</si>
  <si>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</si>
  <si>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</si>
  <si>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</si>
  <si>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</si>
  <si>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</si>
  <si>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</si>
  <si>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</si>
  <si>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</si>
  <si>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</si>
  <si>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</si>
  <si>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</si>
  <si>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</si>
  <si>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</si>
  <si>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</si>
  <si>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</si>
  <si>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</si>
  <si>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</si>
  <si>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</si>
  <si>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</si>
  <si>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</si>
  <si>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</si>
  <si>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</si>
  <si>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</si>
  <si>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</si>
  <si>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</si>
  <si>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</si>
  <si>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</si>
  <si>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</si>
  <si>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</si>
  <si>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</si>
  <si>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</si>
  <si>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</si>
  <si>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</si>
  <si>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</si>
  <si>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</si>
  <si>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</si>
  <si>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</si>
  <si>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</si>
  <si>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</si>
  <si>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</si>
  <si>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</si>
  <si>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</si>
  <si>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</si>
  <si>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</si>
  <si>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</si>
  <si>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</si>
  <si>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</si>
  <si>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</si>
  <si>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</si>
  <si>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</si>
  <si>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</si>
  <si>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</si>
  <si>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</si>
  <si>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</si>
  <si>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</si>
  <si>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</si>
  <si>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</si>
  <si>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</si>
  <si>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</si>
  <si>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</si>
  <si>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</si>
  <si>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</si>
  <si>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</si>
  <si>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</si>
  <si>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</si>
  <si>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</si>
  <si>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</si>
  <si>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</si>
  <si>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</si>
  <si>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</si>
  <si>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</si>
  <si>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</si>
  <si>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</si>
  <si>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</si>
  <si>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</si>
  <si>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</si>
  <si>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</si>
  <si>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</si>
  <si>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</si>
  <si>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</si>
  <si>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</si>
  <si>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</si>
  <si>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</si>
  <si>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</si>
  <si>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</si>
  <si>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</si>
  <si>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</si>
  <si>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</si>
  <si>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</si>
  <si>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</si>
  <si>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</si>
  <si>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</si>
  <si>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</si>
  <si>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</si>
  <si>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</si>
  <si>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</si>
  <si>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</si>
  <si>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</si>
  <si>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</si>
  <si>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</si>
  <si>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</si>
  <si>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</si>
  <si>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</si>
  <si>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</si>
  <si>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</si>
  <si>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</si>
  <si>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</si>
  <si>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</si>
  <si>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</si>
  <si>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</si>
  <si>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</si>
  <si>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</si>
  <si>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</si>
  <si>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</si>
  <si>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</si>
  <si>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</si>
  <si>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</si>
  <si>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</si>
  <si>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</si>
  <si>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</si>
  <si>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</si>
  <si>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</si>
  <si>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</si>
  <si>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</si>
  <si>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</si>
  <si>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</si>
  <si>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</si>
  <si>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</si>
  <si>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</si>
  <si>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</si>
  <si>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</si>
  <si>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</si>
  <si>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</si>
  <si>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</si>
  <si>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</si>
  <si>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</si>
  <si>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</si>
  <si>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</si>
  <si>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</si>
  <si>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</si>
  <si>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</si>
  <si>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</si>
  <si>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</si>
  <si>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</si>
  <si>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</si>
  <si>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</si>
  <si>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</si>
  <si>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</si>
  <si>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</si>
  <si>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</si>
  <si>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</si>
  <si>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</si>
  <si>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</si>
  <si>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</si>
  <si>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</si>
  <si>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</si>
  <si>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</si>
  <si>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</si>
  <si>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</si>
  <si>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</si>
  <si>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</si>
  <si>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</si>
  <si>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</si>
  <si>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</si>
  <si>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</si>
  <si>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</si>
  <si>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</si>
  <si>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</si>
  <si>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</si>
  <si>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</si>
  <si>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</si>
  <si>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</si>
  <si>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</si>
  <si>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</si>
  <si>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</si>
  <si>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</si>
  <si>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</si>
  <si>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</si>
  <si>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</si>
  <si>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</si>
  <si>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</si>
  <si>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</si>
  <si>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</si>
  <si>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</si>
  <si>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</si>
  <si>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</si>
  <si>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</si>
  <si>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</si>
  <si>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</si>
  <si>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</si>
  <si>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</si>
  <si>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</si>
  <si>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</si>
  <si>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</si>
  <si>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</si>
  <si>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</si>
  <si>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</si>
  <si>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</si>
  <si>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</si>
  <si>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</si>
  <si>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</si>
  <si>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</si>
  <si>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</si>
  <si>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</si>
  <si>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</si>
  <si>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</si>
  <si>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</si>
  <si>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</si>
  <si>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</si>
  <si>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</si>
  <si>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</si>
  <si>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</si>
  <si>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</si>
  <si>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</si>
  <si>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</si>
  <si>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</si>
  <si>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</si>
  <si>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</si>
  <si>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</si>
  <si>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</si>
  <si>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</si>
  <si>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</si>
  <si>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</si>
  <si>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</si>
  <si>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</si>
  <si>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</si>
  <si>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</si>
  <si>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</si>
  <si>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</si>
  <si>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</si>
  <si>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</si>
  <si>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</si>
  <si>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</si>
  <si>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</si>
  <si>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</si>
  <si>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</si>
  <si>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</si>
  <si>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</si>
  <si>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</si>
  <si>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</si>
  <si>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</si>
  <si>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</si>
  <si>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</si>
  <si>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</si>
  <si>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</si>
  <si>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</si>
  <si>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</si>
  <si>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</si>
  <si>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</si>
  <si>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</si>
  <si>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</si>
  <si>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</si>
  <si>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</si>
  <si>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</si>
  <si>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</si>
  <si>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</si>
  <si>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</si>
  <si>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</si>
  <si>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</si>
  <si>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</si>
  <si>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</si>
  <si>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</si>
  <si>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</si>
  <si>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</si>
  <si>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</si>
  <si>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</si>
  <si>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</si>
  <si>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</si>
  <si>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</si>
  <si>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</si>
  <si>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</si>
  <si>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</si>
  <si>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</si>
  <si>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</si>
  <si>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</si>
  <si>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</si>
  <si>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</si>
  <si>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</si>
  <si>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</si>
  <si>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</si>
  <si>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</si>
  <si>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</si>
  <si>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</si>
  <si>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</si>
  <si>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</si>
  <si>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</si>
  <si>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</si>
  <si>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</si>
  <si>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</si>
  <si>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</si>
  <si>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</si>
  <si>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</si>
  <si>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</si>
  <si>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</si>
  <si>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</si>
  <si>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</si>
  <si>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</si>
  <si>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</si>
  <si>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</si>
  <si>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</si>
  <si>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</si>
  <si>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</si>
  <si>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</si>
  <si>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</si>
  <si>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</si>
  <si>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</si>
  <si>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</si>
  <si>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</si>
  <si>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</si>
  <si>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</si>
  <si>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</si>
  <si>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</si>
  <si>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</si>
  <si>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</si>
  <si>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</si>
  <si>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</si>
  <si>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</si>
  <si>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</si>
  <si>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</si>
  <si>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</si>
  <si>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</si>
  <si>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</si>
  <si>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</si>
  <si>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</si>
  <si>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</si>
  <si>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</si>
  <si>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</si>
  <si>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</si>
  <si>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</si>
  <si>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</si>
  <si>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</si>
  <si>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</si>
  <si>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</si>
  <si>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</si>
  <si>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</si>
  <si>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</si>
  <si>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</si>
  <si>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</si>
  <si>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</si>
  <si>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</si>
  <si>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</si>
  <si>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</si>
  <si>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</si>
  <si>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</si>
  <si>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</si>
  <si>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</si>
  <si>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</si>
  <si>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</si>
  <si>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</si>
  <si>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</si>
  <si>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</si>
  <si>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</si>
  <si>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</si>
  <si>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</si>
  <si>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</si>
  <si>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</si>
  <si>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</si>
  <si>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</si>
  <si>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</si>
  <si>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</si>
  <si>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</si>
  <si>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</si>
  <si>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</si>
  <si>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</si>
  <si>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</si>
  <si>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</si>
  <si>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</si>
  <si>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</si>
  <si>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</si>
  <si>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</si>
  <si>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</si>
  <si>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</si>
  <si>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</si>
  <si>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</si>
  <si>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</si>
  <si>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</si>
  <si>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</si>
  <si>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</si>
  <si>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</si>
  <si>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</si>
  <si>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</si>
  <si>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</si>
  <si>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</si>
  <si>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</si>
  <si>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</si>
  <si>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</si>
  <si>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</si>
  <si>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</si>
  <si>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</si>
  <si>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</si>
  <si>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</si>
  <si>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</si>
  <si>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</si>
  <si>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</si>
  <si>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</si>
  <si>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</si>
  <si>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</si>
  <si>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</si>
  <si>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</si>
  <si>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</si>
  <si>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</si>
  <si>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</si>
  <si>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</si>
  <si>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</si>
  <si>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</si>
  <si>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</si>
  <si>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</si>
  <si>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</si>
  <si>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</si>
  <si>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</si>
  <si>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</si>
  <si>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</si>
  <si>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</si>
  <si>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</si>
  <si>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</si>
  <si>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</si>
  <si>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</si>
  <si>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</si>
  <si>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</si>
  <si>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</si>
  <si>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</si>
  <si>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</si>
  <si>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</si>
  <si>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</si>
  <si>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</si>
  <si>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</si>
  <si>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</si>
  <si>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</si>
  <si>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</si>
  <si>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</si>
  <si>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</si>
  <si>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</si>
  <si>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</si>
  <si>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</si>
  <si>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</si>
  <si>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</si>
  <si>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</si>
  <si>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</si>
  <si>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</si>
  <si>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</si>
  <si>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</si>
  <si>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</si>
  <si>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</si>
  <si>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</si>
  <si>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</si>
  <si>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</si>
  <si>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</si>
  <si>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</si>
  <si>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</si>
  <si>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</si>
  <si>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</si>
  <si>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</si>
  <si>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</si>
  <si>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</si>
  <si>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</si>
  <si>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</si>
  <si>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</si>
  <si>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</si>
  <si>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</si>
  <si>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</si>
  <si>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</si>
  <si>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</si>
  <si>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</si>
  <si>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</si>
  <si>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</si>
  <si>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</si>
  <si>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</si>
  <si>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</si>
  <si>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</si>
  <si>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</si>
  <si>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</si>
  <si>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</si>
  <si>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</si>
  <si>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</si>
  <si>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</si>
  <si>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</si>
  <si>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</si>
  <si>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</si>
  <si>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</si>
  <si>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</si>
  <si>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</si>
  <si>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</si>
  <si>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</si>
  <si>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</si>
  <si>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</si>
  <si>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</si>
  <si>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</si>
  <si>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</si>
  <si>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</si>
  <si>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</si>
  <si>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</si>
  <si>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</si>
  <si>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</si>
  <si>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</si>
  <si>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</si>
  <si>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</si>
  <si>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</si>
  <si>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</si>
  <si>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</si>
  <si>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</si>
  <si>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</si>
  <si>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</si>
  <si>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</si>
  <si>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</si>
  <si>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</si>
  <si>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</si>
  <si>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</si>
  <si>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</si>
  <si>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</si>
  <si>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</si>
  <si>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</si>
  <si>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</si>
  <si>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</si>
  <si>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</si>
  <si>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</si>
  <si>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</si>
  <si>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</si>
  <si>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</si>
  <si>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</si>
  <si>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</si>
  <si>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</si>
  <si>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</si>
  <si>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</si>
  <si>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</si>
  <si>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</si>
  <si>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</si>
  <si>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</si>
  <si>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</si>
  <si>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</si>
  <si>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</si>
  <si>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</si>
  <si>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</si>
  <si>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</si>
  <si>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</si>
  <si>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</si>
  <si>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</si>
  <si>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</si>
  <si>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</si>
  <si>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</si>
  <si>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</si>
  <si>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</si>
  <si>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</si>
  <si>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</si>
  <si>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</si>
  <si>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</si>
  <si>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</si>
  <si>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</si>
  <si>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</si>
  <si>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</si>
  <si>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</si>
  <si>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</si>
  <si>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</si>
  <si>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</si>
  <si>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</si>
  <si>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</si>
  <si>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</si>
  <si>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</si>
  <si>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</si>
  <si>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</si>
  <si>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</si>
  <si>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</si>
  <si>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</si>
  <si>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</si>
  <si>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</si>
  <si>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</si>
  <si>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</si>
  <si>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</si>
  <si>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</si>
  <si>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</si>
  <si>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</si>
  <si>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</si>
  <si>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</si>
  <si>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</si>
  <si>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</si>
  <si>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</si>
  <si>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</si>
  <si>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</si>
  <si>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</si>
  <si>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</si>
  <si>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</si>
  <si>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</si>
  <si>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</si>
  <si>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</si>
  <si>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</si>
  <si>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</si>
  <si>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</si>
  <si>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</si>
  <si>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</si>
  <si>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</si>
  <si>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</si>
  <si>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</si>
  <si>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</si>
  <si>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</si>
  <si>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</si>
  <si>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</si>
  <si>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</si>
  <si>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</si>
  <si>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</si>
  <si>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</si>
  <si>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</si>
  <si>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</si>
  <si>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</si>
  <si>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</si>
  <si>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</si>
  <si>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</si>
  <si>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</si>
  <si>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</si>
  <si>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</si>
  <si>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</si>
  <si>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</si>
  <si>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</si>
  <si>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</si>
  <si>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</si>
  <si>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</si>
  <si>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</si>
  <si>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</si>
  <si>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</si>
  <si>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</si>
  <si>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</si>
  <si>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</si>
  <si>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</si>
  <si>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</si>
  <si>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</si>
  <si>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</si>
  <si>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</si>
  <si>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</si>
  <si>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</si>
  <si>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</si>
  <si>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</si>
  <si>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</si>
  <si>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</si>
  <si>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</si>
  <si>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</si>
  <si>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</si>
  <si>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</si>
  <si>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</si>
  <si>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</si>
  <si>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</si>
  <si>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</si>
  <si>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</si>
  <si>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</si>
  <si>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</si>
  <si>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</si>
  <si>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</si>
  <si>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</si>
  <si>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</si>
  <si>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</si>
  <si>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</si>
  <si>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</si>
  <si>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</si>
  <si>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</si>
  <si>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</si>
  <si>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</si>
  <si>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</si>
  <si>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</si>
  <si>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</si>
  <si>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</si>
  <si>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</si>
  <si>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</si>
  <si>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</si>
  <si>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</si>
  <si>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</si>
  <si>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</si>
  <si>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</si>
  <si>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</si>
  <si>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</si>
  <si>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</si>
  <si>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</si>
  <si>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</si>
  <si>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</si>
  <si>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</si>
  <si>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</si>
  <si>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</si>
  <si>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</si>
  <si>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</si>
  <si>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</si>
  <si>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</si>
  <si>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</si>
  <si>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</si>
  <si>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</si>
  <si>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</si>
  <si>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</si>
  <si>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</si>
  <si>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</si>
  <si>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</si>
  <si>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</si>
  <si>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</si>
  <si>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</si>
  <si>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</si>
  <si>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</si>
  <si>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</si>
  <si>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</si>
  <si>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</si>
  <si>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</si>
  <si>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</si>
  <si>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</si>
  <si>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</si>
  <si>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</si>
  <si>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</si>
  <si>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</si>
  <si>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</si>
  <si>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</si>
  <si>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</si>
  <si>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</si>
  <si>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</si>
  <si>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</si>
  <si>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</si>
  <si>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</si>
  <si>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</si>
  <si>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</si>
  <si>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</si>
  <si>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</si>
  <si>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</si>
  <si>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</si>
  <si>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</si>
  <si>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</si>
  <si>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</si>
  <si>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</si>
  <si>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</si>
  <si>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</si>
  <si>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</si>
  <si>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</si>
  <si>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</si>
  <si>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</si>
  <si>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</si>
  <si>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</si>
  <si>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</si>
  <si>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</si>
  <si>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</si>
  <si>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</si>
  <si>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</si>
  <si>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</si>
  <si>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</si>
  <si>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</si>
  <si>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</si>
  <si>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</si>
  <si>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</si>
  <si>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</si>
  <si>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</si>
  <si>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</si>
  <si>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</si>
  <si>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</si>
  <si>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</si>
  <si>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</si>
  <si>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</si>
  <si>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</si>
  <si>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</si>
  <si>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</si>
  <si>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</si>
  <si>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</si>
  <si>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</si>
  <si>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</si>
  <si>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</si>
  <si>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</si>
  <si>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</si>
  <si>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</si>
  <si>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</si>
  <si>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</si>
  <si>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</si>
  <si>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</si>
  <si>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</si>
  <si>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</si>
  <si>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</si>
  <si>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</si>
  <si>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</si>
  <si>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</si>
  <si>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</si>
  <si>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</si>
  <si>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</si>
  <si>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</si>
  <si>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</si>
  <si>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</si>
  <si>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</si>
  <si>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</si>
  <si>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</si>
  <si>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</si>
  <si>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</si>
  <si>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</si>
  <si>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</si>
  <si>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</si>
  <si>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</si>
  <si>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</si>
  <si>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</si>
  <si>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</si>
  <si>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</si>
  <si>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</si>
  <si>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</si>
  <si>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</si>
  <si>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</si>
  <si>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</si>
  <si>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</si>
  <si>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</si>
  <si>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</si>
  <si>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</si>
  <si>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</si>
  <si>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</si>
  <si>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</si>
  <si>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</si>
  <si>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</si>
  <si>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</si>
  <si>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</si>
  <si>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</si>
  <si>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</si>
  <si>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</si>
  <si>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</si>
  <si>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</si>
  <si>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</si>
  <si>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</si>
  <si>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</si>
  <si>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</si>
  <si>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</si>
  <si>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</si>
  <si>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</si>
  <si>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</si>
  <si>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</si>
  <si>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</si>
  <si>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</si>
  <si>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</si>
  <si>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</si>
  <si>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</si>
  <si>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</si>
  <si>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</si>
  <si>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</si>
  <si>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</si>
  <si>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</si>
  <si>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</si>
  <si>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</si>
  <si>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</si>
  <si>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</si>
  <si>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</si>
  <si>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</si>
  <si>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</si>
  <si>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</si>
  <si>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</si>
  <si>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</si>
  <si>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</si>
  <si>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</si>
  <si>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</si>
  <si>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</si>
  <si>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</si>
  <si>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</si>
  <si>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</si>
  <si>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</si>
  <si>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</si>
  <si>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</si>
  <si>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</si>
  <si>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</si>
  <si>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</si>
  <si>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</si>
  <si>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</si>
  <si>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</si>
  <si>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</si>
  <si>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</si>
  <si>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</si>
  <si>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</si>
  <si>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</si>
  <si>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</si>
  <si>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</si>
  <si>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</si>
  <si>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</si>
  <si>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</si>
  <si>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</si>
  <si>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</si>
  <si>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</si>
  <si>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</si>
  <si>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</si>
  <si>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</si>
  <si>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</si>
  <si>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</si>
  <si>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</si>
  <si>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</si>
  <si>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</si>
  <si>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</si>
  <si>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</si>
  <si>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</si>
  <si>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</si>
  <si>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</si>
  <si>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</si>
  <si>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</si>
  <si>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</si>
  <si>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</si>
  <si>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</si>
  <si>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</si>
  <si>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</si>
  <si>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</si>
  <si>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</si>
  <si>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</si>
  <si>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</si>
  <si>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</si>
  <si>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</si>
  <si>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</si>
  <si>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</si>
  <si>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</si>
  <si>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</si>
  <si>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</si>
  <si>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</si>
  <si>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</si>
  <si>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</si>
  <si>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</si>
  <si>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</si>
  <si>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</si>
  <si>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</si>
  <si>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</si>
  <si>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</si>
  <si>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</si>
  <si>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</si>
  <si>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</si>
  <si>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</si>
  <si>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</si>
  <si>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</si>
  <si>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</si>
  <si>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</si>
  <si>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</si>
  <si>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</si>
  <si>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</si>
  <si>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</si>
  <si>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</si>
  <si>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</si>
  <si>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</si>
  <si>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</si>
  <si>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</si>
  <si>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</si>
  <si>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</si>
  <si>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</si>
  <si>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</si>
  <si>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</si>
  <si>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</si>
  <si>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</si>
  <si>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</si>
  <si>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</si>
  <si>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</si>
  <si>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</si>
  <si>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</si>
  <si>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</si>
  <si>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</si>
  <si>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</si>
  <si>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</si>
  <si>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</si>
  <si>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</si>
  <si>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</si>
  <si>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</si>
  <si>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</si>
  <si>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</si>
  <si>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</si>
  <si>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</si>
  <si>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</si>
  <si>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</si>
  <si>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</si>
  <si>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</si>
  <si>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</si>
  <si>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</si>
  <si>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</si>
  <si>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</si>
  <si>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</si>
  <si>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</si>
  <si>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</si>
  <si>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</si>
  <si>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</si>
  <si>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</si>
  <si>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</si>
  <si>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</si>
  <si>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</si>
  <si>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</si>
  <si>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</si>
  <si>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</si>
  <si>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</si>
  <si>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</si>
  <si>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</si>
  <si>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</si>
  <si>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</si>
  <si>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</si>
  <si>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</si>
  <si>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</si>
  <si>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</si>
  <si>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</si>
  <si>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</si>
  <si>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</si>
  <si>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</si>
  <si>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</si>
  <si>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</si>
  <si>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</si>
  <si>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</si>
  <si>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</si>
  <si>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</si>
  <si>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</si>
  <si>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</si>
  <si>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</si>
  <si>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</si>
  <si>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</si>
  <si>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</si>
  <si>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</si>
  <si>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</si>
  <si>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</si>
  <si>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</si>
  <si>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</si>
  <si>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</si>
  <si>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</si>
  <si>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</si>
  <si>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</si>
  <si>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</si>
  <si>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</si>
  <si>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</si>
  <si>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</si>
  <si>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</si>
  <si>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</si>
  <si>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</si>
  <si>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</si>
  <si>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</si>
  <si>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</si>
  <si>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</si>
  <si>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</si>
  <si>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</si>
  <si>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</si>
  <si>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</si>
  <si>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</si>
  <si>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</si>
  <si>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</si>
  <si>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</si>
  <si>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</si>
  <si>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</si>
  <si>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</si>
  <si>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</si>
  <si>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</si>
  <si>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</si>
  <si>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</si>
  <si>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</si>
  <si>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</si>
  <si>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</si>
  <si>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</si>
  <si>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</si>
  <si>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</si>
  <si>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</si>
  <si>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</si>
  <si>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</si>
  <si>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</si>
  <si>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</si>
  <si>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</si>
  <si>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</si>
  <si>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</si>
  <si>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</si>
  <si>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</si>
  <si>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</si>
  <si>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</si>
  <si>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</si>
  <si>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</si>
  <si>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</si>
  <si>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</si>
  <si>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</si>
  <si>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</si>
  <si>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</si>
  <si>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</si>
  <si>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</si>
  <si>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</si>
  <si>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</si>
  <si>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</si>
  <si>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</si>
  <si>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</si>
  <si>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</si>
  <si>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</si>
  <si>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</si>
  <si>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</si>
  <si>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</si>
  <si>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</si>
  <si>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</si>
  <si>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</si>
  <si>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</si>
  <si>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</si>
  <si>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</si>
  <si>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</si>
  <si>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</si>
  <si>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</si>
  <si>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</si>
  <si>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</si>
  <si>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</si>
  <si>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</si>
  <si>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</si>
  <si>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</si>
  <si>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</si>
  <si>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</si>
  <si>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</si>
  <si>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</si>
  <si>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</si>
  <si>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</si>
  <si>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</si>
  <si>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</si>
  <si>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</si>
  <si>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</si>
  <si>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</si>
  <si>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</si>
  <si>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</si>
  <si>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</si>
  <si>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</si>
  <si>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</si>
  <si>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</si>
  <si>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</si>
  <si>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</si>
  <si>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</si>
  <si>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</si>
  <si>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</si>
  <si>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</si>
  <si>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</si>
  <si>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</si>
  <si>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</si>
  <si>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</si>
  <si>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</si>
  <si>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</si>
  <si>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</si>
  <si>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</si>
  <si>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</si>
  <si>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</si>
  <si>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</si>
  <si>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</si>
  <si>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</si>
  <si>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</si>
  <si>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</si>
  <si>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</si>
  <si>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</si>
  <si>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</si>
  <si>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KARINA CUESTA LOPEZ</t>
  </si>
  <si>
    <t>Carrera 9 N° 20-24</t>
  </si>
  <si>
    <t>3103918172</t>
  </si>
  <si>
    <t>jediprocho.org@hotmail.com</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</si>
  <si>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DEL MUNICIPIO DE BAGADO</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</si>
  <si>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</si>
  <si>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2021-27-10001030</t>
  </si>
  <si>
    <t xml:space="preserve">COMITÉ DE DESPLAZADOS GESTIÓN 
Y VEEDURIAS DEPARTAMENTAL
</t>
  </si>
  <si>
    <t>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COMUNITARIOS Y SOCIALES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</si>
  <si>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</si>
  <si>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LLORO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</si>
</sst>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5" zoomScale="80" zoomScaleNormal="80" zoomScaleSheetLayoutView="40" zoomScalePageLayoutView="40" workbookViewId="0">
      <selection activeCell="H91" sqref="H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243"/>
      <c r="I20" s="149" t="s">
        <v>628</v>
      </c>
      <c r="J20" s="150" t="s">
        <v>647</v>
      </c>
      <c r="K20" s="151">
        <v>3094572240</v>
      </c>
      <c r="L20" s="152">
        <v>44242</v>
      </c>
      <c r="M20" s="152">
        <v>44561</v>
      </c>
      <c r="N20" s="135">
        <f>+(M20-L20)/30</f>
        <v>10.633333333333333</v>
      </c>
      <c r="O20" s="138"/>
      <c r="U20" s="134"/>
      <c r="V20" s="105">
        <f ca="1">NOW()</f>
        <v>44194.001715972219</v>
      </c>
      <c r="W20" s="105">
        <f ca="1">NOW()</f>
        <v>44194.001715972219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JESUS DIVINO PROTECTOR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42374</v>
      </c>
      <c r="F48" s="145">
        <v>42734</v>
      </c>
      <c r="G48" s="160">
        <f>IF(AND(E48&lt;&gt;"",F48&lt;&gt;""),((F48-E48)/30),"")</f>
        <v>12</v>
      </c>
      <c r="H48" s="114" t="s">
        <v>2679</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2678</v>
      </c>
      <c r="E49" s="145">
        <v>42405</v>
      </c>
      <c r="F49" s="145">
        <v>42734</v>
      </c>
      <c r="G49" s="160">
        <f t="shared" ref="G49:G50" si="2">IF(AND(E49&lt;&gt;"",F49&lt;&gt;""),((F49-E49)/30),"")</f>
        <v>10.966666666666667</v>
      </c>
      <c r="H49" s="114" t="s">
        <v>2680</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2678</v>
      </c>
      <c r="E50" s="145">
        <v>43132</v>
      </c>
      <c r="F50" s="145">
        <v>43464</v>
      </c>
      <c r="G50" s="160">
        <f t="shared" si="2"/>
        <v>11.066666666666666</v>
      </c>
      <c r="H50" s="119" t="s">
        <v>2679</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2678</v>
      </c>
      <c r="E51" s="145">
        <v>42772</v>
      </c>
      <c r="F51" s="145">
        <v>43099</v>
      </c>
      <c r="G51" s="160">
        <f t="shared" ref="G51:G107" si="3">IF(AND(E51&lt;&gt;"",F51&lt;&gt;""),((F51-E51)/30),"")</f>
        <v>10.9</v>
      </c>
      <c r="H51" s="114" t="s">
        <v>2681</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2678</v>
      </c>
      <c r="E52" s="145">
        <v>41641</v>
      </c>
      <c r="F52" s="145">
        <v>41999</v>
      </c>
      <c r="G52" s="160">
        <f t="shared" si="3"/>
        <v>11.933333333333334</v>
      </c>
      <c r="H52" s="119" t="s">
        <v>2686</v>
      </c>
      <c r="I52" s="121" t="s">
        <v>628</v>
      </c>
      <c r="J52" s="113" t="s">
        <v>634</v>
      </c>
      <c r="K52" s="116">
        <v>165000000</v>
      </c>
      <c r="L52" s="124" t="s">
        <v>1148</v>
      </c>
      <c r="M52" s="117">
        <v>1</v>
      </c>
      <c r="N52" s="124" t="s">
        <v>27</v>
      </c>
      <c r="O52" s="115" t="s">
        <v>1148</v>
      </c>
      <c r="P52" s="79"/>
    </row>
    <row r="53" spans="1:16" s="7" customFormat="1" ht="24.75" customHeight="1" outlineLevel="1" x14ac:dyDescent="0.25">
      <c r="A53" s="144">
        <v>6</v>
      </c>
      <c r="B53" s="111" t="s">
        <v>2689</v>
      </c>
      <c r="C53" s="124" t="s">
        <v>32</v>
      </c>
      <c r="D53" s="121" t="s">
        <v>2678</v>
      </c>
      <c r="E53" s="145">
        <v>42040</v>
      </c>
      <c r="F53" s="145">
        <v>42353</v>
      </c>
      <c r="G53" s="160">
        <f t="shared" si="3"/>
        <v>10.433333333333334</v>
      </c>
      <c r="H53" s="119" t="s">
        <v>2690</v>
      </c>
      <c r="I53" s="121" t="s">
        <v>628</v>
      </c>
      <c r="J53" s="113" t="s">
        <v>2692</v>
      </c>
      <c r="K53" s="116">
        <v>57940000</v>
      </c>
      <c r="L53" s="124" t="s">
        <v>1148</v>
      </c>
      <c r="M53" s="117">
        <v>1</v>
      </c>
      <c r="N53" s="124" t="s">
        <v>27</v>
      </c>
      <c r="O53" s="124" t="s">
        <v>1148</v>
      </c>
      <c r="P53" s="79"/>
    </row>
    <row r="54" spans="1:16" s="7" customFormat="1" ht="24.75" customHeight="1" outlineLevel="1" x14ac:dyDescent="0.25">
      <c r="A54" s="144">
        <v>7</v>
      </c>
      <c r="B54" s="111" t="s">
        <v>2689</v>
      </c>
      <c r="C54" s="124" t="s">
        <v>32</v>
      </c>
      <c r="D54" s="121" t="s">
        <v>2678</v>
      </c>
      <c r="E54" s="145">
        <v>42434</v>
      </c>
      <c r="F54" s="145">
        <v>42734</v>
      </c>
      <c r="G54" s="160">
        <f t="shared" si="3"/>
        <v>10</v>
      </c>
      <c r="H54" s="114" t="s">
        <v>2690</v>
      </c>
      <c r="I54" s="121" t="s">
        <v>628</v>
      </c>
      <c r="J54" s="113" t="s">
        <v>2692</v>
      </c>
      <c r="K54" s="118">
        <v>42830000</v>
      </c>
      <c r="L54" s="124" t="s">
        <v>1148</v>
      </c>
      <c r="M54" s="117">
        <v>1</v>
      </c>
      <c r="N54" s="124" t="s">
        <v>27</v>
      </c>
      <c r="O54" s="124" t="s">
        <v>1148</v>
      </c>
      <c r="P54" s="79"/>
    </row>
    <row r="55" spans="1:16" s="7" customFormat="1" ht="24.75" customHeight="1" outlineLevel="1" x14ac:dyDescent="0.25">
      <c r="A55" s="144">
        <v>8</v>
      </c>
      <c r="B55" s="111" t="s">
        <v>2689</v>
      </c>
      <c r="C55" s="124" t="s">
        <v>32</v>
      </c>
      <c r="D55" s="121" t="s">
        <v>2678</v>
      </c>
      <c r="E55" s="145">
        <v>42800</v>
      </c>
      <c r="F55" s="145">
        <v>43099</v>
      </c>
      <c r="G55" s="160">
        <f t="shared" si="3"/>
        <v>9.9666666666666668</v>
      </c>
      <c r="H55" s="114" t="s">
        <v>2691</v>
      </c>
      <c r="I55" s="121" t="s">
        <v>628</v>
      </c>
      <c r="J55" s="113" t="s">
        <v>2692</v>
      </c>
      <c r="K55" s="118">
        <v>41854000</v>
      </c>
      <c r="L55" s="124" t="s">
        <v>1148</v>
      </c>
      <c r="M55" s="117">
        <v>1</v>
      </c>
      <c r="N55" s="124" t="s">
        <v>27</v>
      </c>
      <c r="O55" s="124" t="s">
        <v>1148</v>
      </c>
      <c r="P55" s="79"/>
    </row>
    <row r="56" spans="1:16" s="7" customFormat="1" ht="24.75" customHeight="1" outlineLevel="1" x14ac:dyDescent="0.25">
      <c r="A56" s="144">
        <v>9</v>
      </c>
      <c r="B56" s="111" t="s">
        <v>2689</v>
      </c>
      <c r="C56" s="124" t="s">
        <v>32</v>
      </c>
      <c r="D56" s="121" t="s">
        <v>2678</v>
      </c>
      <c r="E56" s="145">
        <v>43141</v>
      </c>
      <c r="F56" s="145">
        <v>43464</v>
      </c>
      <c r="G56" s="160">
        <f t="shared" si="3"/>
        <v>10.766666666666667</v>
      </c>
      <c r="H56" s="114" t="s">
        <v>2690</v>
      </c>
      <c r="I56" s="121" t="s">
        <v>628</v>
      </c>
      <c r="J56" s="113" t="s">
        <v>2692</v>
      </c>
      <c r="K56" s="118">
        <v>35456300</v>
      </c>
      <c r="L56" s="124" t="s">
        <v>1148</v>
      </c>
      <c r="M56" s="117">
        <v>1</v>
      </c>
      <c r="N56" s="124" t="s">
        <v>27</v>
      </c>
      <c r="O56" s="124" t="s">
        <v>1148</v>
      </c>
      <c r="P56" s="79"/>
    </row>
    <row r="57" spans="1:16" s="7" customFormat="1" ht="24.75" customHeight="1" outlineLevel="1" x14ac:dyDescent="0.25">
      <c r="A57" s="144">
        <v>10</v>
      </c>
      <c r="B57" s="64" t="s">
        <v>2689</v>
      </c>
      <c r="C57" s="124" t="s">
        <v>32</v>
      </c>
      <c r="D57" s="121" t="s">
        <v>2678</v>
      </c>
      <c r="E57" s="145">
        <v>43481</v>
      </c>
      <c r="F57" s="145">
        <v>43826</v>
      </c>
      <c r="G57" s="160">
        <f t="shared" si="3"/>
        <v>11.5</v>
      </c>
      <c r="H57" s="64" t="s">
        <v>2690</v>
      </c>
      <c r="I57" s="121" t="s">
        <v>628</v>
      </c>
      <c r="J57" s="63" t="s">
        <v>2692</v>
      </c>
      <c r="K57" s="66">
        <v>56000000</v>
      </c>
      <c r="L57" s="124" t="s">
        <v>1148</v>
      </c>
      <c r="M57" s="117">
        <v>1</v>
      </c>
      <c r="N57" s="124" t="s">
        <v>27</v>
      </c>
      <c r="O57" s="124" t="s">
        <v>1148</v>
      </c>
      <c r="P57" s="79"/>
    </row>
    <row r="58" spans="1:16" s="7" customFormat="1" ht="24.75" customHeight="1" outlineLevel="1" x14ac:dyDescent="0.25">
      <c r="A58" s="144">
        <v>11</v>
      </c>
      <c r="B58" s="64"/>
      <c r="C58" s="124"/>
      <c r="D58" s="121"/>
      <c r="E58" s="145"/>
      <c r="F58" s="145"/>
      <c r="G58" s="160" t="str">
        <f t="shared" si="3"/>
        <v/>
      </c>
      <c r="H58" s="64"/>
      <c r="I58" s="121"/>
      <c r="J58" s="63"/>
      <c r="K58" s="66"/>
      <c r="L58" s="124"/>
      <c r="M58" s="117"/>
      <c r="N58" s="124"/>
      <c r="O58" s="124"/>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154728612</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2682</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4fb10211-09fb-4e80-9f0b-184718d5d98c"/>
    <ds:schemaRef ds:uri="http://schemas.microsoft.com/office/2006/metadata/properties"/>
    <ds:schemaRef ds:uri="http://purl.org/dc/dcmitype/"/>
    <ds:schemaRef ds:uri="http://www.w3.org/XML/1998/namespace"/>
    <ds:schemaRef ds:uri="a65d333d-5b59-4810-bc94-b80d9325abbc"/>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2020-12-29T04:59:25Z</cp:lastPrinted>
  <dcterms:created xsi:type="dcterms:W3CDTF">2020-10-14T21:57:42Z</dcterms:created>
  <dcterms:modified xsi:type="dcterms:W3CDTF">2020-12-29T05:02:36Z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