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918\"/>
    </mc:Choice>
  </mc:AlternateContent>
  <xr:revisionPtr revIDLastSave="0" documentId="13_ncr:1_{E73715DB-FC4D-4F1D-8B00-34E8D00EA1F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<sst xmlns="http://schemas.openxmlformats.org/spreadsheetml/2006/main" count="4989" uniqueCount="2764">
  <si>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</si>
  <si>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</si>
  <si>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</si>
  <si>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</si>
  <si>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</si>
  <si>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</si>
  <si>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</si>
  <si>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</si>
  <si>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</si>
  <si>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</si>
  <si>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</si>
  <si>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</si>
  <si>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</si>
  <si>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</si>
  <si>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</si>
  <si>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</si>
  <si>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</si>
  <si>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</si>
  <si>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</si>
  <si>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</si>
  <si>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</si>
  <si>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</si>
  <si>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</si>
  <si>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</si>
  <si>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</si>
  <si>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</si>
  <si>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</si>
  <si>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</si>
  <si>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</si>
  <si>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</si>
  <si>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</si>
  <si>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</si>
  <si>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</si>
  <si>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</si>
  <si>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</si>
  <si>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</si>
  <si>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</si>
  <si>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</si>
  <si>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</si>
  <si>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</si>
  <si>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</si>
  <si>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</si>
  <si>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</si>
  <si>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</si>
  <si>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</si>
  <si>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</si>
  <si>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</si>
  <si>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</si>
  <si>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</si>
  <si>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</si>
  <si>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</si>
  <si>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</si>
  <si>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</si>
  <si>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</si>
  <si>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</si>
  <si>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</si>
  <si>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</si>
  <si>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</si>
  <si>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</si>
  <si>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</si>
  <si>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</si>
  <si>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</si>
  <si>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</si>
  <si>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</si>
  <si>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</si>
  <si>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</si>
  <si>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</si>
  <si>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</si>
  <si>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</si>
  <si>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</si>
  <si>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</si>
  <si>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</si>
  <si>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</si>
  <si>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</si>
  <si>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</si>
  <si>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</si>
  <si>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</si>
  <si>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</si>
  <si>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</si>
  <si>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</si>
  <si>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</si>
  <si>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</si>
  <si>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</si>
  <si>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</si>
  <si>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</si>
  <si>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</si>
  <si>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</si>
  <si>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</si>
  <si>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</si>
  <si>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</si>
  <si>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</si>
  <si>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</si>
  <si>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</si>
  <si>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</si>
  <si>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</si>
  <si>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</si>
  <si>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</si>
  <si>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</si>
  <si>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</si>
  <si>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</si>
  <si>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</si>
  <si>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</si>
  <si>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</si>
  <si>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</si>
  <si>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</si>
  <si>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</si>
  <si>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</si>
  <si>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</si>
  <si>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</si>
  <si>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</si>
  <si>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</si>
  <si>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</si>
  <si>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</si>
  <si>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</si>
  <si>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</si>
  <si>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</si>
  <si>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</si>
  <si>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</si>
  <si>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</si>
  <si>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</si>
  <si>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</si>
  <si>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</si>
  <si>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</si>
  <si>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</si>
  <si>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</si>
  <si>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</si>
  <si>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</si>
  <si>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</si>
  <si>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</si>
  <si>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</si>
  <si>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</si>
  <si>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</si>
  <si>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</si>
  <si>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</si>
  <si>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</si>
  <si>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</si>
  <si>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</si>
  <si>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</si>
  <si>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</si>
  <si>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</si>
  <si>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</si>
  <si>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</si>
  <si>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</si>
  <si>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</si>
  <si>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</si>
  <si>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</si>
  <si>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</si>
  <si>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</si>
  <si>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</si>
  <si>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</si>
  <si>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</si>
  <si>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</si>
  <si>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</si>
  <si>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</si>
  <si>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</si>
  <si>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</si>
  <si>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</si>
  <si>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</si>
  <si>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</si>
  <si>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</si>
  <si>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</si>
  <si>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</si>
  <si>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</si>
  <si>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</si>
  <si>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</si>
  <si>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</si>
  <si>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</si>
  <si>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</si>
  <si>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</si>
  <si>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</si>
  <si>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</si>
  <si>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</si>
  <si>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</si>
  <si>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</si>
  <si>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</si>
  <si>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</si>
  <si>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</si>
  <si>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</si>
  <si>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</si>
  <si>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</si>
  <si>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</si>
  <si>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</si>
  <si>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</si>
  <si>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</si>
  <si>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</si>
  <si>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</si>
  <si>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</si>
  <si>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</si>
  <si>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</si>
  <si>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</si>
  <si>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</si>
  <si>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</si>
  <si>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</si>
  <si>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</si>
  <si>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</si>
  <si>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</si>
  <si>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</si>
  <si>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</si>
  <si>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</si>
  <si>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</si>
  <si>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</si>
  <si>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</si>
  <si>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</si>
  <si>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</si>
  <si>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</si>
  <si>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</si>
  <si>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</si>
  <si>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</si>
  <si>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</si>
  <si>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</si>
  <si>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</si>
  <si>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</si>
  <si>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</si>
  <si>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</si>
  <si>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</si>
  <si>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</si>
  <si>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</si>
  <si>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</si>
  <si>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</si>
  <si>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</si>
  <si>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</si>
  <si>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</si>
  <si>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</si>
  <si>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</si>
  <si>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</si>
  <si>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</si>
  <si>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</si>
  <si>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</si>
  <si>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</si>
  <si>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</si>
  <si>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</si>
  <si>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</si>
  <si>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</si>
  <si>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</si>
  <si>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</si>
  <si>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</si>
  <si>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</si>
  <si>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</si>
  <si>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</si>
  <si>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</si>
  <si>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</si>
  <si>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</si>
  <si>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</si>
  <si>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</si>
  <si>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</si>
  <si>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</si>
  <si>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</si>
  <si>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</si>
  <si>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</si>
  <si>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</si>
  <si>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</si>
  <si>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</si>
  <si>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</si>
  <si>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</si>
  <si>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</si>
  <si>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</si>
  <si>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</si>
  <si>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</si>
  <si>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</si>
  <si>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</si>
  <si>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</si>
  <si>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</si>
  <si>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</si>
  <si>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</si>
  <si>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</si>
  <si>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</si>
  <si>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</si>
  <si>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</si>
  <si>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</si>
  <si>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</si>
  <si>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</si>
  <si>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</si>
  <si>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</si>
  <si>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</si>
  <si>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</si>
  <si>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</si>
  <si>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</si>
  <si>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</si>
  <si>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</si>
  <si>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</si>
  <si>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</si>
  <si>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</si>
  <si>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</si>
  <si>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</si>
  <si>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</si>
  <si>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</si>
  <si>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</si>
  <si>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</si>
  <si>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</si>
  <si>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</si>
  <si>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</si>
  <si>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</si>
  <si>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</si>
  <si>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</si>
  <si>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</si>
  <si>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</si>
  <si>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</si>
  <si>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</si>
  <si>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</si>
  <si>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</si>
  <si>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</si>
  <si>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</si>
  <si>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</si>
  <si>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</si>
  <si>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</si>
  <si>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</si>
  <si>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</si>
  <si>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</si>
  <si>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</si>
  <si>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</si>
  <si>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</si>
  <si>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</si>
  <si>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</si>
  <si>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</si>
  <si>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</si>
  <si>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</si>
  <si>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</si>
  <si>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</si>
  <si>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</si>
  <si>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</si>
  <si>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</si>
  <si>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</si>
  <si>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</si>
  <si>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</si>
  <si>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</si>
  <si>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</si>
  <si>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</si>
  <si>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</si>
  <si>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</si>
  <si>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</si>
  <si>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</si>
  <si>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</si>
  <si>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</si>
  <si>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</si>
  <si>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</si>
  <si>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</si>
  <si>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</si>
  <si>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</si>
  <si>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</si>
  <si>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</si>
  <si>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</si>
  <si>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</si>
  <si>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</si>
  <si>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</si>
  <si>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</si>
  <si>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</si>
  <si>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</si>
  <si>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</si>
  <si>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</si>
  <si>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</si>
  <si>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</si>
  <si>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</si>
  <si>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</si>
  <si>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</si>
  <si>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</si>
  <si>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</si>
  <si>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</si>
  <si>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</si>
  <si>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</si>
  <si>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</si>
  <si>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</si>
  <si>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</si>
  <si>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</si>
  <si>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</si>
  <si>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</si>
  <si>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</si>
  <si>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</si>
  <si>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</si>
  <si>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</si>
  <si>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</si>
  <si>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</si>
  <si>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</si>
  <si>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</si>
  <si>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</si>
  <si>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</si>
  <si>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</si>
  <si>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</si>
  <si>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</si>
  <si>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</si>
  <si>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</si>
  <si>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</si>
  <si>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</si>
  <si>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</si>
  <si>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</si>
  <si>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</si>
  <si>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</si>
  <si>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</si>
  <si>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</si>
  <si>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</si>
  <si>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</si>
  <si>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</si>
  <si>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</si>
  <si>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</si>
  <si>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</si>
  <si>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</si>
  <si>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</si>
  <si>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</si>
  <si>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</si>
  <si>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</si>
  <si>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</si>
  <si>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</si>
  <si>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</si>
  <si>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</si>
  <si>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</si>
  <si>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</si>
  <si>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</si>
  <si>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</si>
  <si>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</si>
  <si>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</si>
  <si>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</si>
  <si>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</si>
  <si>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</si>
  <si>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</si>
  <si>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</si>
  <si>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</si>
  <si>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</si>
  <si>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</si>
  <si>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</si>
  <si>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</si>
  <si>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</si>
  <si>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</si>
  <si>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</si>
  <si>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</si>
  <si>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</si>
  <si>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</si>
  <si>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</si>
  <si>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</si>
  <si>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</si>
  <si>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</si>
  <si>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</si>
  <si>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</si>
  <si>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</si>
  <si>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</si>
  <si>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</si>
  <si>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</si>
  <si>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</si>
  <si>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</si>
  <si>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</si>
  <si>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</si>
  <si>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</si>
  <si>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</si>
  <si>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</si>
  <si>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</si>
  <si>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</si>
  <si>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</si>
  <si>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</si>
  <si>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</si>
  <si>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</si>
  <si>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</si>
  <si>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</si>
  <si>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</si>
  <si>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</si>
  <si>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</si>
  <si>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</si>
  <si>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</si>
  <si>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</si>
  <si>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</si>
  <si>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</si>
  <si>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</si>
  <si>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</si>
  <si>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</si>
  <si>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</si>
  <si>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</si>
  <si>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</si>
  <si>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</si>
  <si>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</si>
  <si>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</si>
  <si>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</si>
  <si>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</si>
  <si>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</si>
  <si>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</si>
  <si>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</si>
  <si>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</si>
  <si>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</si>
  <si>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</si>
  <si>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</si>
  <si>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</si>
  <si>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</si>
  <si>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</si>
  <si>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</si>
  <si>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</si>
  <si>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</si>
  <si>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</si>
  <si>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</si>
  <si>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</si>
  <si>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</si>
  <si>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</si>
  <si>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</si>
  <si>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</si>
  <si>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</si>
  <si>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</si>
  <si>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</si>
  <si>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</si>
  <si>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</si>
  <si>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</si>
  <si>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</si>
  <si>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</si>
  <si>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</si>
  <si>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</si>
  <si>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</si>
  <si>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</si>
  <si>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</si>
  <si>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</si>
  <si>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</si>
  <si>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</si>
  <si>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</si>
  <si>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</si>
  <si>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</si>
  <si>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</si>
  <si>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</si>
  <si>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</si>
  <si>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</si>
  <si>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</si>
  <si>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</si>
  <si>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</si>
  <si>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</si>
  <si>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</si>
  <si>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</si>
  <si>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</si>
  <si>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</si>
  <si>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</si>
  <si>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</si>
  <si>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</si>
  <si>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</si>
  <si>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</si>
  <si>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</si>
  <si>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</si>
  <si>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</si>
  <si>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</si>
  <si>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</si>
  <si>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</si>
  <si>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</si>
  <si>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</si>
  <si>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</si>
  <si>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</si>
  <si>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</si>
  <si>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</si>
  <si>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</si>
  <si>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</si>
  <si>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</si>
  <si>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</si>
  <si>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</si>
  <si>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</si>
  <si>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</si>
  <si>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</si>
  <si>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</si>
  <si>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</si>
  <si>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</si>
  <si>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</si>
  <si>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</si>
  <si>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</si>
  <si>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</si>
  <si>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</si>
  <si>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</si>
  <si>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</si>
  <si>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</si>
  <si>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</si>
  <si>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</si>
  <si>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</si>
  <si>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</si>
  <si>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</si>
  <si>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</si>
  <si>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</si>
  <si>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</si>
  <si>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</si>
  <si>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</si>
  <si>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</si>
  <si>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</si>
  <si>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</si>
  <si>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</si>
  <si>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</si>
  <si>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</si>
  <si>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</si>
  <si>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</si>
  <si>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</si>
  <si>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</si>
  <si>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</si>
  <si>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</si>
  <si>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</si>
  <si>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</si>
  <si>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</si>
  <si>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</si>
  <si>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</si>
  <si>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</si>
  <si>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</si>
  <si>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</si>
  <si>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</si>
  <si>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</si>
  <si>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</si>
  <si>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</si>
  <si>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</si>
  <si>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</si>
  <si>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</si>
  <si>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</si>
  <si>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</si>
  <si>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</si>
  <si>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</si>
  <si>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</si>
  <si>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</si>
  <si>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</si>
  <si>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</si>
  <si>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</si>
  <si>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</si>
  <si>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</si>
  <si>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</si>
  <si>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</si>
  <si>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</si>
  <si>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</si>
  <si>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</si>
  <si>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</si>
  <si>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</si>
  <si>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</si>
  <si>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</si>
  <si>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</si>
  <si>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</si>
  <si>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</si>
  <si>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</si>
  <si>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</si>
  <si>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</si>
  <si>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</si>
  <si>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</si>
  <si>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</si>
  <si>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</si>
  <si>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</si>
  <si>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</si>
  <si>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</si>
  <si>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</si>
  <si>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</si>
  <si>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</si>
  <si>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</si>
  <si>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</si>
  <si>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</si>
  <si>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</si>
  <si>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</si>
  <si>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</si>
  <si>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</si>
  <si>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</si>
  <si>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</si>
  <si>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</si>
  <si>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</si>
  <si>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</si>
  <si>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</si>
  <si>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</si>
  <si>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</si>
  <si>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</si>
  <si>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</si>
  <si>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</si>
  <si>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</si>
  <si>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</si>
  <si>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</si>
  <si>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</si>
  <si>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</si>
  <si>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</si>
  <si>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</si>
  <si>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</si>
  <si>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</si>
  <si>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</si>
  <si>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</si>
  <si>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</si>
  <si>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</si>
  <si>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</si>
  <si>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</si>
  <si>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</si>
  <si>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</si>
  <si>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</si>
  <si>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</si>
  <si>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</si>
  <si>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</si>
  <si>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</si>
  <si>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</si>
  <si>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</si>
  <si>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</si>
  <si>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</si>
  <si>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</si>
  <si>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</si>
  <si>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</si>
  <si>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</si>
  <si>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</si>
  <si>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</si>
  <si>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</si>
  <si>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</si>
  <si>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</si>
  <si>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</si>
  <si>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</si>
  <si>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</si>
  <si>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</si>
  <si>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</si>
  <si>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</si>
  <si>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</si>
  <si>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</si>
  <si>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</si>
  <si>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</si>
  <si>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</si>
  <si>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</si>
  <si>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</si>
  <si>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</si>
  <si>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</si>
  <si>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</si>
  <si>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</si>
  <si>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</si>
  <si>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</si>
  <si>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</si>
  <si>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</si>
  <si>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</si>
  <si>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</si>
  <si>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</si>
  <si>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</si>
  <si>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</si>
  <si>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</si>
  <si>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</si>
  <si>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</si>
  <si>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</si>
  <si>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</si>
  <si>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</si>
  <si>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</si>
  <si>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</si>
  <si>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</si>
  <si>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</si>
  <si>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</si>
  <si>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</si>
  <si>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</si>
  <si>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</si>
  <si>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</si>
  <si>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</si>
  <si>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</si>
  <si>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</si>
  <si>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</si>
  <si>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</si>
  <si>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</si>
  <si>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</si>
  <si>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</si>
  <si>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</si>
  <si>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</si>
  <si>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</si>
  <si>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</si>
  <si>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</si>
  <si>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</si>
  <si>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</si>
  <si>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</si>
  <si>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</si>
  <si>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</si>
  <si>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</si>
  <si>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</si>
  <si>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</si>
  <si>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</si>
  <si>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</si>
  <si>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</si>
  <si>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</si>
  <si>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</si>
  <si>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</si>
  <si>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</si>
  <si>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</si>
  <si>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</si>
  <si>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</si>
  <si>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</si>
  <si>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</si>
  <si>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</si>
  <si>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</si>
  <si>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</si>
  <si>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</si>
  <si>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</si>
  <si>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</si>
  <si>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</si>
  <si>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</si>
  <si>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</si>
  <si>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</si>
  <si>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</si>
  <si>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</si>
  <si>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</si>
  <si>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</si>
  <si>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</si>
  <si>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</si>
  <si>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</si>
  <si>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</si>
  <si>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</si>
  <si>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</si>
  <si>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</si>
  <si>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</si>
  <si>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</si>
  <si>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</si>
  <si>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</si>
  <si>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</si>
  <si>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</si>
  <si>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</si>
  <si>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</si>
  <si>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</si>
  <si>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</si>
  <si>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</si>
  <si>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</si>
  <si>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</si>
  <si>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</si>
  <si>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</si>
  <si>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</si>
  <si>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</si>
  <si>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</si>
  <si>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</si>
  <si>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</si>
  <si>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</si>
  <si>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</si>
  <si>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</si>
  <si>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</si>
  <si>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</si>
  <si>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</si>
  <si>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</si>
  <si>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</si>
  <si>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</si>
  <si>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</si>
  <si>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</si>
  <si>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</si>
  <si>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</si>
  <si>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</si>
  <si>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</si>
  <si>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</si>
  <si>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</si>
  <si>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</si>
  <si>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</si>
  <si>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</si>
  <si>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</si>
  <si>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</si>
  <si>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</si>
  <si>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</si>
  <si>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</si>
  <si>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</si>
  <si>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</si>
  <si>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</si>
  <si>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</si>
  <si>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</si>
  <si>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</si>
  <si>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</si>
  <si>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</si>
  <si>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</si>
  <si>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</si>
  <si>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</si>
  <si>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</si>
  <si>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</si>
  <si>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</si>
  <si>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</si>
  <si>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</si>
  <si>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</si>
  <si>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</si>
  <si>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</si>
  <si>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</si>
  <si>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</si>
  <si>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</si>
  <si>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</si>
  <si>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</si>
  <si>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</si>
  <si>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</si>
  <si>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</si>
  <si>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</si>
  <si>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</si>
  <si>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</si>
  <si>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</si>
  <si>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</si>
  <si>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</si>
  <si>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</si>
  <si>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</si>
  <si>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</si>
  <si>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</si>
  <si>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</si>
  <si>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</si>
  <si>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</si>
  <si>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</si>
  <si>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</si>
  <si>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</si>
  <si>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</si>
  <si>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</si>
  <si>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</si>
  <si>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</si>
  <si>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</si>
  <si>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</si>
  <si>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</si>
  <si>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</si>
  <si>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</si>
  <si>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</si>
  <si>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</si>
  <si>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</si>
  <si>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</si>
  <si>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</si>
  <si>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</si>
  <si>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</si>
  <si>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</si>
  <si>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</si>
  <si>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</si>
  <si>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</si>
  <si>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</si>
  <si>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</si>
  <si>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</si>
  <si>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</si>
  <si>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</si>
  <si>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</si>
  <si>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</si>
  <si>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</si>
  <si>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</si>
  <si>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</si>
  <si>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</si>
  <si>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</si>
  <si>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</si>
  <si>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</si>
  <si>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</si>
  <si>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</si>
  <si>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</si>
  <si>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</si>
  <si>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</si>
  <si>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</si>
  <si>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</si>
  <si>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</si>
  <si>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</si>
  <si>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</si>
  <si>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</si>
  <si>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</si>
  <si>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</si>
  <si>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</si>
  <si>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</si>
  <si>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</si>
  <si>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</si>
  <si>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</si>
  <si>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</si>
  <si>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</si>
  <si>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</si>
  <si>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</si>
  <si>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</si>
  <si>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</si>
  <si>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</si>
  <si>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</si>
  <si>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</si>
  <si>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</si>
  <si>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</si>
  <si>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</si>
  <si>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</si>
  <si>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</si>
  <si>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</si>
  <si>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</si>
  <si>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</si>
  <si>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</si>
  <si>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</si>
  <si>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</si>
  <si>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</si>
  <si>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</si>
  <si>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</si>
  <si>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</si>
  <si>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</si>
  <si>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</si>
  <si>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</si>
  <si>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</si>
  <si>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</si>
  <si>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</si>
  <si>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</si>
  <si>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</si>
  <si>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</si>
  <si>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</si>
  <si>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</si>
  <si>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</si>
  <si>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</si>
  <si>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</si>
  <si>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</si>
  <si>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</si>
  <si>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</si>
  <si>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</si>
  <si>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</si>
  <si>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</si>
  <si>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</si>
  <si>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</si>
  <si>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</si>
  <si>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</si>
  <si>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</si>
  <si>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</si>
  <si>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</si>
  <si>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</si>
  <si>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</si>
  <si>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</si>
  <si>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</si>
  <si>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</si>
  <si>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</si>
  <si>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</si>
  <si>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</si>
  <si>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</si>
  <si>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</si>
  <si>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</si>
  <si>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</si>
  <si>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</si>
  <si>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</si>
  <si>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</si>
  <si>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</si>
  <si>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</si>
  <si>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</si>
  <si>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</si>
  <si>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</si>
  <si>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</si>
  <si>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</si>
  <si>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</si>
  <si>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</si>
  <si>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</si>
  <si>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</si>
  <si>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</si>
  <si>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</si>
  <si>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</si>
  <si>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</si>
  <si>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</si>
  <si>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</si>
  <si>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</si>
  <si>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</si>
  <si>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</si>
  <si>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</si>
  <si>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</si>
  <si>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</si>
  <si>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</si>
  <si>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</si>
  <si>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</si>
  <si>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</si>
  <si>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</si>
  <si>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</si>
  <si>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</si>
  <si>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</si>
  <si>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</si>
  <si>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</si>
  <si>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</si>
  <si>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</si>
  <si>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</si>
  <si>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</si>
  <si>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</si>
  <si>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</si>
  <si>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</si>
  <si>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</si>
  <si>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</si>
  <si>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</si>
  <si>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</si>
  <si>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</si>
  <si>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</si>
  <si>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</si>
  <si>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</si>
  <si>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</si>
  <si>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</si>
  <si>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</si>
  <si>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</si>
  <si>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</si>
  <si>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</si>
  <si>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</si>
  <si>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</si>
  <si>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</si>
  <si>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</si>
  <si>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</si>
  <si>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</si>
  <si>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</si>
  <si>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</si>
  <si>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</si>
  <si>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</si>
  <si>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</si>
  <si>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</si>
  <si>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</si>
  <si>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</si>
  <si>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</si>
  <si>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</si>
  <si>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</si>
  <si>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</si>
  <si>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</si>
  <si>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</si>
  <si>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</si>
  <si>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</si>
  <si>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</si>
  <si>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</si>
  <si>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</si>
  <si>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</si>
  <si>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</si>
  <si>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</si>
  <si>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</si>
  <si>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</si>
  <si>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</si>
  <si>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</si>
  <si>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</si>
  <si>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</si>
  <si>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</si>
  <si>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</si>
  <si>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</si>
  <si>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</si>
  <si>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</si>
  <si>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</si>
  <si>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</si>
  <si>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</si>
  <si>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</si>
  <si>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</si>
  <si>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</si>
  <si>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</si>
  <si>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</si>
  <si>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</si>
  <si>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</si>
  <si>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</si>
  <si>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</si>
  <si>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</si>
  <si>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</si>
  <si>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</si>
  <si>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</si>
  <si>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</si>
  <si>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</si>
  <si>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</si>
  <si>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</si>
  <si>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</si>
  <si>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</si>
  <si>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</si>
  <si>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</si>
  <si>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</si>
  <si>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</si>
  <si>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</si>
  <si>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</si>
  <si>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</si>
  <si>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</si>
  <si>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</si>
  <si>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</si>
  <si>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</si>
  <si>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</si>
  <si>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</si>
  <si>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</si>
  <si>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</si>
  <si>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</si>
  <si>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</si>
  <si>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</si>
  <si>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</si>
  <si>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</si>
  <si>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</si>
  <si>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</si>
  <si>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</si>
  <si>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</si>
  <si>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</si>
  <si>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</si>
  <si>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</si>
  <si>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</si>
  <si>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</si>
  <si>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</si>
  <si>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</si>
  <si>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</si>
  <si>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</si>
  <si>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</si>
  <si>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</si>
  <si>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</si>
  <si>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</si>
  <si>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</si>
  <si>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</si>
  <si>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</si>
  <si>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</si>
  <si>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</si>
  <si>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</si>
  <si>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</si>
  <si>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</si>
  <si>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</si>
  <si>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</si>
  <si>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</si>
  <si>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</si>
  <si>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</si>
  <si>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</si>
  <si>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</si>
  <si>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</si>
  <si>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</si>
  <si>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</si>
  <si>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</si>
  <si>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</si>
  <si>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</si>
  <si>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</si>
  <si>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</si>
  <si>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</si>
  <si>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</si>
  <si>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</si>
  <si>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</si>
  <si>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</si>
  <si>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</si>
  <si>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</si>
  <si>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</si>
  <si>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</si>
  <si>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</si>
  <si>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</si>
  <si>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</si>
  <si>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</si>
  <si>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</si>
  <si>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</si>
  <si>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</si>
  <si>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</si>
  <si>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</si>
  <si>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</si>
  <si>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</si>
  <si>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</si>
  <si>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</si>
  <si>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</si>
  <si>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</si>
  <si>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</si>
  <si>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</si>
  <si>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</si>
  <si>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</si>
  <si>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</si>
  <si>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</si>
  <si>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</si>
  <si>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</si>
  <si>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</si>
  <si>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</si>
  <si>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</si>
  <si>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</si>
  <si>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</si>
  <si>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</si>
  <si>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</si>
  <si>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</si>
  <si>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</si>
  <si>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</si>
  <si>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</si>
  <si>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</si>
  <si>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</si>
  <si>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</si>
  <si>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</si>
  <si>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</si>
  <si>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</si>
  <si>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</si>
  <si>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</si>
  <si>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</si>
  <si>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</si>
  <si>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</si>
  <si>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</si>
  <si>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</si>
  <si>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</si>
  <si>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</si>
  <si>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</si>
  <si>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</si>
  <si>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</si>
  <si>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</si>
  <si>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</si>
  <si>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</si>
  <si>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</si>
  <si>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</si>
  <si>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</si>
  <si>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</si>
  <si>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</si>
  <si>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</si>
  <si>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</si>
  <si>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</si>
  <si>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</si>
  <si>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</si>
  <si>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</si>
  <si>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</si>
  <si>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</si>
  <si>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</si>
  <si>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</si>
  <si>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</si>
  <si>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</si>
  <si>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</si>
  <si>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</si>
  <si>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</si>
  <si>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</si>
  <si>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</si>
  <si>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</si>
  <si>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</si>
  <si>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</si>
  <si>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</si>
  <si>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</si>
  <si>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</si>
  <si>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</si>
  <si>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</si>
  <si>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</si>
  <si>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</si>
  <si>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</si>
  <si>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</si>
  <si>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</si>
  <si>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</si>
  <si>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</si>
  <si>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</si>
  <si>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</si>
  <si>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</si>
  <si>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</si>
  <si>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</si>
  <si>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</si>
  <si>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</si>
  <si>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</si>
  <si>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</si>
  <si>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</si>
  <si>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</si>
  <si>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</si>
  <si>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</si>
  <si>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</si>
  <si>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</si>
  <si>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</si>
  <si>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</si>
  <si>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</si>
  <si>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</si>
  <si>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</si>
  <si>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</si>
  <si>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</si>
  <si>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</si>
  <si>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</si>
  <si>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</si>
  <si>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</si>
  <si>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</si>
  <si>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</si>
  <si>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</si>
  <si>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</si>
  <si>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</si>
  <si>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</si>
  <si>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</si>
  <si>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</si>
  <si>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</si>
  <si>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</si>
  <si>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</si>
  <si>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</si>
  <si>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</si>
  <si>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</si>
  <si>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</si>
  <si>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</si>
  <si>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</si>
  <si>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</si>
  <si>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</si>
  <si>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</si>
  <si>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</si>
  <si>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</si>
  <si>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</si>
  <si>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</si>
  <si>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</si>
  <si>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</si>
  <si>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</si>
  <si>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</si>
  <si>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</si>
  <si>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</si>
  <si>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</si>
  <si>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</si>
  <si>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</si>
  <si>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</si>
  <si>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</si>
  <si>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</si>
  <si>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</si>
  <si>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</si>
  <si>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</si>
  <si>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</si>
  <si>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</si>
  <si>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</si>
  <si>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</si>
  <si>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</si>
  <si>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</si>
  <si>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</si>
  <si>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</si>
  <si>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</si>
  <si>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</si>
  <si>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</si>
  <si>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</si>
  <si>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</si>
  <si>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</si>
  <si>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</si>
  <si>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</si>
  <si>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</si>
  <si>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</si>
  <si>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</si>
  <si>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</si>
  <si>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</si>
  <si>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</si>
  <si>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</si>
  <si>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</si>
  <si>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</si>
  <si>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</si>
  <si>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</si>
  <si>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</si>
  <si>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</si>
  <si>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</si>
  <si>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</si>
  <si>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</si>
  <si>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</si>
  <si>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</si>
  <si>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</si>
  <si>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</si>
  <si>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</si>
  <si>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</si>
  <si>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</si>
  <si>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</si>
  <si>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</si>
  <si>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</si>
  <si>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</si>
  <si>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</si>
  <si>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</si>
  <si>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</si>
  <si>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</si>
  <si>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</si>
  <si>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</si>
  <si>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</si>
  <si>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</si>
  <si>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</si>
  <si>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</si>
  <si>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</si>
  <si>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</si>
  <si>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</si>
  <si>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</si>
  <si>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</si>
  <si>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</si>
  <si>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</si>
  <si>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</si>
  <si>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</si>
  <si>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</si>
  <si>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</si>
  <si>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</si>
  <si>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</si>
  <si>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</si>
  <si>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</si>
  <si>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</si>
  <si>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</si>
  <si>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</si>
  <si>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</si>
  <si>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</si>
  <si>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</si>
  <si>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</si>
  <si>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</si>
  <si>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</si>
  <si>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</si>
  <si>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</si>
  <si>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</si>
  <si>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</si>
  <si>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</si>
  <si>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</si>
  <si>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</si>
  <si>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</si>
  <si>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</si>
  <si>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</si>
  <si>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</si>
  <si>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</si>
  <si>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</si>
  <si>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</si>
  <si>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</si>
  <si>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</si>
  <si>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</si>
  <si>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</si>
  <si>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</si>
  <si>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</si>
  <si>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</si>
  <si>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</si>
  <si>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</si>
  <si>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</si>
  <si>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</si>
  <si>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</si>
  <si>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</si>
  <si>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</si>
  <si>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</si>
  <si>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</si>
  <si>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</si>
  <si>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</si>
  <si>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</si>
  <si>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</si>
  <si>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</si>
  <si>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</si>
  <si>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</si>
  <si>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</si>
  <si>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</si>
  <si>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</si>
  <si>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</si>
  <si>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</si>
  <si>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</si>
  <si>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</si>
  <si>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</si>
  <si>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</si>
  <si>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</si>
  <si>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</si>
  <si>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</si>
  <si>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</si>
  <si>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</si>
  <si>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</si>
  <si>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</si>
  <si>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</si>
  <si>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</si>
  <si>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</si>
  <si>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</si>
  <si>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</si>
  <si>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</si>
  <si>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</si>
  <si>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</si>
  <si>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</si>
  <si>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</si>
  <si>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</si>
  <si>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</si>
  <si>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</si>
  <si>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</si>
  <si>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</si>
  <si>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</si>
  <si>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</si>
  <si>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</si>
  <si>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</si>
  <si>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</si>
  <si>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</si>
  <si>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</si>
  <si>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</si>
  <si>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</si>
  <si>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</si>
  <si>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</si>
  <si>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</si>
  <si>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</si>
  <si>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</si>
  <si>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</si>
  <si>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</si>
  <si>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</si>
  <si>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</si>
  <si>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</si>
  <si>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</si>
  <si>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</si>
  <si>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</si>
  <si>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</si>
  <si>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</si>
  <si>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</si>
  <si>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</si>
  <si>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</si>
  <si>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</si>
  <si>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</si>
  <si>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</si>
  <si>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</si>
  <si>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</si>
  <si>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</si>
  <si>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</si>
  <si>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</si>
  <si>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</si>
  <si>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</si>
  <si>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</si>
  <si>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</si>
  <si>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</si>
  <si>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</si>
  <si>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</si>
  <si>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</si>
  <si>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</si>
  <si>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</si>
  <si>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</si>
  <si>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</si>
  <si>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</si>
  <si>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</si>
  <si>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</si>
  <si>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</si>
  <si>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</si>
  <si>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</si>
  <si>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</si>
  <si>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</si>
  <si>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</si>
  <si>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</si>
  <si>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</si>
  <si>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</si>
  <si>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</si>
  <si>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</si>
  <si>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</si>
  <si>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</si>
  <si>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</si>
  <si>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</si>
  <si>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</si>
  <si>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</si>
  <si>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</si>
  <si>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</si>
  <si>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</si>
  <si>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</si>
  <si>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</si>
  <si>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</si>
  <si>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</si>
  <si>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</si>
  <si>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</si>
  <si>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</si>
  <si>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</si>
  <si>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</si>
  <si>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</si>
  <si>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</si>
  <si>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</si>
  <si>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</si>
  <si>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</si>
  <si>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</si>
  <si>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</si>
  <si>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</si>
  <si>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</si>
  <si>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</si>
  <si>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</si>
  <si>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</si>
  <si>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</si>
  <si>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</si>
  <si>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</si>
  <si>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</si>
  <si>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</si>
  <si>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</si>
  <si>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</si>
  <si>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</si>
  <si>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</si>
  <si>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</si>
  <si>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</si>
  <si>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</si>
  <si>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</si>
  <si>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</si>
  <si>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</si>
  <si>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</si>
  <si>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</si>
  <si>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</si>
  <si>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</si>
  <si>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</si>
  <si>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</si>
  <si>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</si>
  <si>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</si>
  <si>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</si>
  <si>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</si>
  <si>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</si>
  <si>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</si>
  <si>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</si>
  <si>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</si>
  <si>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</si>
  <si>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</si>
  <si>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</si>
  <si>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</si>
  <si>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</si>
  <si>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</si>
  <si>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</si>
  <si>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</si>
  <si>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</si>
  <si>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</si>
  <si>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</si>
  <si>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</si>
  <si>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</si>
  <si>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</si>
  <si>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</si>
  <si>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</si>
  <si>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</si>
  <si>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</si>
  <si>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</si>
  <si>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</si>
  <si>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</si>
  <si>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</si>
  <si>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</si>
  <si>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</si>
  <si>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</si>
  <si>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</si>
  <si>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</si>
  <si>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</si>
  <si>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</si>
  <si>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</si>
  <si>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</si>
  <si>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</si>
  <si>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</si>
  <si>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</si>
  <si>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</si>
  <si>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</si>
  <si>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</si>
  <si>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</si>
  <si>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</si>
  <si>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</si>
  <si>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</si>
  <si>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</si>
  <si>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</si>
  <si>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</si>
  <si>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</si>
  <si>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</si>
  <si>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</si>
  <si>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</si>
  <si>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</si>
  <si>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</si>
  <si>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</si>
  <si>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</si>
  <si>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</si>
  <si>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</si>
  <si>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</si>
  <si>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</si>
  <si>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</si>
  <si>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</si>
  <si>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</si>
  <si>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</si>
  <si>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</si>
  <si>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</si>
  <si>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</si>
  <si>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</si>
  <si>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</si>
  <si>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</si>
  <si>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</si>
  <si>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</si>
  <si>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</si>
  <si>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</si>
  <si>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</si>
  <si>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</si>
  <si>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</si>
  <si>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</si>
  <si>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</si>
  <si>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</si>
  <si>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</si>
  <si>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</si>
  <si>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</si>
  <si>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</si>
  <si>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</si>
  <si>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</si>
  <si>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</si>
  <si>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</si>
  <si>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</si>
  <si>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</si>
  <si>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</si>
  <si>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</si>
  <si>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</si>
  <si>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</si>
  <si>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</si>
  <si>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</si>
  <si>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</si>
  <si>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</si>
  <si>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</si>
  <si>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</si>
  <si>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</si>
  <si>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</si>
  <si>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</si>
  <si>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</si>
  <si>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</si>
  <si>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</si>
  <si>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</si>
  <si>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</si>
  <si>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</si>
  <si>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</si>
  <si>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</si>
  <si>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</si>
  <si>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</si>
  <si>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</si>
  <si>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</si>
  <si>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</si>
  <si>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</si>
  <si>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</si>
  <si>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</si>
  <si>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</si>
  <si>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</si>
  <si>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</si>
  <si>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</si>
  <si>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</si>
  <si>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</si>
  <si>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</si>
  <si>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</si>
  <si>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</si>
  <si>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</si>
  <si>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</si>
  <si>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</si>
  <si>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</si>
  <si>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</si>
  <si>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</si>
  <si>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</si>
  <si>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</si>
  <si>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</si>
  <si>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</si>
  <si>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</si>
  <si>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</si>
  <si>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</si>
  <si>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</si>
  <si>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</si>
  <si>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</si>
  <si>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</si>
  <si>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</si>
  <si>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</si>
  <si>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</si>
  <si>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</si>
  <si>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</si>
  <si>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</si>
  <si>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</si>
  <si>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</si>
  <si>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</si>
  <si>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</si>
  <si>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</si>
  <si>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</si>
  <si>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</si>
  <si>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</si>
  <si>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</si>
  <si>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</si>
  <si>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</si>
  <si>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</si>
  <si>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</si>
  <si>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</si>
  <si>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</si>
  <si>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</si>
  <si>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</si>
  <si>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</si>
  <si>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</si>
  <si>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</si>
  <si>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</si>
  <si>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</si>
  <si>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</si>
  <si>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</si>
  <si>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</si>
  <si>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</si>
  <si>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</si>
  <si>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</si>
  <si>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</si>
  <si>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</si>
  <si>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</si>
  <si>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</si>
  <si>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</si>
  <si>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</si>
  <si>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</si>
  <si>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</si>
  <si>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</si>
  <si>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</si>
  <si>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</si>
  <si>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</si>
  <si>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</si>
  <si>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</si>
  <si>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</si>
  <si>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</si>
  <si>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</si>
  <si>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</si>
  <si>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</si>
  <si>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</si>
  <si>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</si>
  <si>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</si>
  <si>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</si>
  <si>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</si>
  <si>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</si>
  <si>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</si>
  <si>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</si>
  <si>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</si>
  <si>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</si>
  <si>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</si>
  <si>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</si>
  <si>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</si>
  <si>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</si>
  <si>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</si>
  <si>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</si>
  <si>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</si>
  <si>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</si>
  <si>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</si>
  <si>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</si>
  <si>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</si>
  <si>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</si>
  <si>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</si>
  <si>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</si>
  <si>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</si>
  <si>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</si>
  <si>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</si>
  <si>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</si>
  <si>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</si>
  <si>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</si>
  <si>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</si>
  <si>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</si>
  <si>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</si>
  <si>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</si>
  <si>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</si>
  <si>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</si>
  <si>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</si>
  <si>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</si>
  <si>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</si>
  <si>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</si>
  <si>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</si>
  <si>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</si>
  <si>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</si>
  <si>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</si>
  <si>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</si>
  <si>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</si>
  <si>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</si>
  <si>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</si>
  <si>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</si>
  <si>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</si>
  <si>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</si>
  <si>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</si>
  <si>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</si>
  <si>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</si>
  <si>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</si>
  <si>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</si>
  <si>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</si>
  <si>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</si>
  <si>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</si>
  <si>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</si>
  <si>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</si>
  <si>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</si>
  <si>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</si>
  <si>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</si>
  <si>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</si>
  <si>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</si>
  <si>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</si>
  <si>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</si>
  <si>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</si>
  <si>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</si>
  <si>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</si>
  <si>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</si>
  <si>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</si>
  <si>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</si>
  <si>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</si>
  <si>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</si>
  <si>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</si>
  <si>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</si>
  <si>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</si>
  <si>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</si>
  <si>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</si>
  <si>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</si>
  <si>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</si>
  <si>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</si>
  <si>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</si>
  <si>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</si>
  <si>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</si>
  <si>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</si>
  <si>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</si>
  <si>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</si>
  <si>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</si>
  <si>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</si>
  <si>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</si>
  <si>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</si>
  <si>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</si>
  <si>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</si>
  <si>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</si>
  <si>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</si>
  <si>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</si>
  <si>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</si>
  <si>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</si>
  <si>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</si>
  <si>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</si>
  <si>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</si>
  <si>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</si>
  <si>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</si>
  <si>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</si>
  <si>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</si>
  <si>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</si>
  <si>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</si>
  <si>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</si>
  <si>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</si>
  <si>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</si>
  <si>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</si>
  <si>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</si>
  <si>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</si>
  <si>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</si>
  <si>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</si>
  <si>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</si>
  <si>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</si>
  <si>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</si>
  <si>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</si>
  <si>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</si>
  <si>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</si>
  <si>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</si>
  <si>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</si>
  <si>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</si>
  <si>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</si>
  <si>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</si>
  <si>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</si>
  <si>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</si>
  <si>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</si>
  <si>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</si>
  <si>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</si>
  <si>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</si>
  <si>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</si>
  <si>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</si>
  <si>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</si>
  <si>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</si>
  <si>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</si>
  <si>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</si>
  <si>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</si>
  <si>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</si>
  <si>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</si>
  <si>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</si>
  <si>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</si>
  <si>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</si>
  <si>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</si>
  <si>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</si>
  <si>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</si>
  <si>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</si>
  <si>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</si>
  <si>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</si>
  <si>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</si>
  <si>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</si>
  <si>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</si>
  <si>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</si>
  <si>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</si>
  <si>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</si>
  <si>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</si>
  <si>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</si>
  <si>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</si>
  <si>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</si>
  <si>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</si>
  <si>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</si>
  <si>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</si>
  <si>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</si>
  <si>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</si>
  <si>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</si>
  <si>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</si>
  <si>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</si>
  <si>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</si>
  <si>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</si>
  <si>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</si>
  <si>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</si>
  <si>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</si>
  <si>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</si>
  <si>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</si>
  <si>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</si>
  <si>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</si>
  <si>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</si>
  <si>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</si>
  <si>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</si>
  <si>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</si>
  <si>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</si>
  <si>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</si>
  <si>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</si>
  <si>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</si>
  <si>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</si>
  <si>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</si>
  <si>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</si>
  <si>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</si>
  <si>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</si>
  <si>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</si>
  <si>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</si>
  <si>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</si>
  <si>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</si>
  <si>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</si>
  <si>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</si>
  <si>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</si>
  <si>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</si>
  <si>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</si>
  <si>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</si>
  <si>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</si>
  <si>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</si>
  <si>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</si>
  <si>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</si>
  <si>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</si>
  <si>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</si>
  <si>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</si>
  <si>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</si>
  <si>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</si>
  <si>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</si>
  <si>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</si>
  <si>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</si>
  <si>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</si>
  <si>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</si>
  <si>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</si>
  <si>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</si>
  <si>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</si>
  <si>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</si>
  <si>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</si>
  <si>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</si>
  <si>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</si>
  <si>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</si>
  <si>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</si>
  <si>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</si>
  <si>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</si>
  <si>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</si>
  <si>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</si>
  <si>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</si>
  <si>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</si>
  <si>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</si>
  <si>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</si>
  <si>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</si>
  <si>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</si>
  <si>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</si>
  <si>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</si>
  <si>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</si>
  <si>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</si>
  <si>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</si>
  <si>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</si>
  <si>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</si>
  <si>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</si>
  <si>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</si>
  <si>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</si>
  <si>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</si>
  <si>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</si>
  <si>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</si>
  <si>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</si>
  <si>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</si>
  <si>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</si>
  <si>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</si>
  <si>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</si>
  <si>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</si>
  <si>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</si>
  <si>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</si>
  <si>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</si>
  <si>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</si>
  <si>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</si>
  <si>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</si>
  <si>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</si>
  <si>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</si>
  <si>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</si>
  <si>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</si>
  <si>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</si>
  <si>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</si>
  <si>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</si>
  <si>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</si>
  <si>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</si>
  <si>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</si>
  <si>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</si>
  <si>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</si>
  <si>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</si>
  <si>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</si>
  <si>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</si>
  <si>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</si>
  <si>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</si>
  <si>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</si>
  <si>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</si>
  <si>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</si>
  <si>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</si>
  <si>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</si>
  <si>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</si>
  <si>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</si>
  <si>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</si>
  <si>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</si>
  <si>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</si>
  <si>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</si>
  <si>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</si>
  <si>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</si>
  <si>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</si>
  <si>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</si>
  <si>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</si>
  <si>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</si>
  <si>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</si>
  <si>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</si>
  <si>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</si>
  <si>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</si>
  <si>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</si>
  <si>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</si>
  <si>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</si>
  <si>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</si>
  <si>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</si>
  <si>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</si>
  <si>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</si>
  <si>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</si>
  <si>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</si>
  <si>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</si>
  <si>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</si>
  <si>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</si>
  <si>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</si>
  <si>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</si>
  <si>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</si>
  <si>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</si>
  <si>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</si>
  <si>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</si>
  <si>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</si>
  <si>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</si>
  <si>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</si>
  <si>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</si>
  <si>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</si>
  <si>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</si>
  <si>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</si>
  <si>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</si>
  <si>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</si>
  <si>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</si>
  <si>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</si>
  <si>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</si>
  <si>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</si>
  <si>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</si>
  <si>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</si>
  <si>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</si>
  <si>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</si>
  <si>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</si>
  <si>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</si>
  <si>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</si>
  <si>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</si>
  <si>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</si>
  <si>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</si>
  <si>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</si>
  <si>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</si>
  <si>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</si>
  <si>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</si>
  <si>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</si>
  <si>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</si>
  <si>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</si>
  <si>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</si>
  <si>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</si>
  <si>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</si>
  <si>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</si>
  <si>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</si>
  <si>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</si>
  <si>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</si>
  <si>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</si>
  <si>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</si>
  <si>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</si>
  <si>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</si>
  <si>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</si>
  <si>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</si>
  <si>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</si>
  <si>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</si>
  <si>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</si>
  <si>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</si>
  <si>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</si>
  <si>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</si>
  <si>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</si>
  <si>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</si>
  <si>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</si>
  <si>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</si>
  <si>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</si>
  <si>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</si>
  <si>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</si>
  <si>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</si>
  <si>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</si>
  <si>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</si>
  <si>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</si>
  <si>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</si>
  <si>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</si>
  <si>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</si>
  <si>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</si>
  <si>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</si>
  <si>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</si>
  <si>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</si>
  <si>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</si>
  <si>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</si>
  <si>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</si>
  <si>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</si>
  <si>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</si>
  <si>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</si>
  <si>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</si>
  <si>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</si>
  <si>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</si>
  <si>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</si>
  <si>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</si>
  <si>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</si>
  <si>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</si>
  <si>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</si>
  <si>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</si>
  <si>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</si>
  <si>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</si>
  <si>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</si>
  <si>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</si>
  <si>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</si>
  <si>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</si>
  <si>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</si>
  <si>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</si>
  <si>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</si>
  <si>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</si>
  <si>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</si>
  <si>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</si>
  <si>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</si>
  <si>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</si>
  <si>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</si>
  <si>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</si>
  <si>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</si>
  <si>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</si>
  <si>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</si>
  <si>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</si>
  <si>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</si>
  <si>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</si>
  <si>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</si>
  <si>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</si>
  <si>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</si>
  <si>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</si>
  <si>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</si>
  <si>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</si>
  <si>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</si>
  <si>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</si>
  <si>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</si>
  <si>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</si>
  <si>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</si>
  <si>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</si>
  <si>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</si>
  <si>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</si>
  <si>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</si>
  <si>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</si>
  <si>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</si>
  <si>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</si>
  <si>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</si>
  <si>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</si>
  <si>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</si>
  <si>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</si>
  <si>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</si>
  <si>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</si>
  <si>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</si>
  <si>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</si>
  <si>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</si>
  <si>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</si>
  <si>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</si>
  <si>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</si>
  <si>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</si>
  <si>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</si>
  <si>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</si>
  <si>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</si>
  <si>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</si>
  <si>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</si>
  <si>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</si>
  <si>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</si>
  <si>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</si>
  <si>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</si>
  <si>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</si>
  <si>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</si>
  <si>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</si>
  <si>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</si>
  <si>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</si>
  <si>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</si>
  <si>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</si>
  <si>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</si>
  <si>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</si>
  <si>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</si>
  <si>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</si>
  <si>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</si>
  <si>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</si>
  <si>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</si>
  <si>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</si>
  <si>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</si>
  <si>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</si>
  <si>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</si>
  <si>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</si>
  <si>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</si>
  <si>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</si>
  <si>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</si>
  <si>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</si>
  <si>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</si>
  <si>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</si>
  <si>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</si>
  <si>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</si>
  <si>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</si>
  <si>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</si>
  <si>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</si>
  <si>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</si>
  <si>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</si>
  <si>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</si>
  <si>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</si>
  <si>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</si>
  <si>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</si>
  <si>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</si>
  <si>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</si>
  <si>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</si>
  <si>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</si>
  <si>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</si>
  <si>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</si>
  <si>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</si>
  <si>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</si>
  <si>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</si>
  <si>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</si>
  <si>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</si>
  <si>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</si>
  <si>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</si>
  <si>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</si>
  <si>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</si>
  <si>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</si>
  <si>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</si>
  <si>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</si>
  <si>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</si>
  <si>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</si>
  <si>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</si>
  <si>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</si>
  <si>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</si>
  <si>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</si>
  <si>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</si>
  <si>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</si>
  <si>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</si>
  <si>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</si>
  <si>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</si>
  <si>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</si>
  <si>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</si>
  <si>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</si>
  <si>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</si>
  <si>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</si>
  <si>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</si>
  <si>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</si>
  <si>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</si>
  <si>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</si>
  <si>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</si>
  <si>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</si>
  <si>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</si>
  <si>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</si>
  <si>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</si>
  <si>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</si>
  <si>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</si>
  <si>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</si>
  <si>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</si>
  <si>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</si>
  <si>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</si>
  <si>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</si>
  <si>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</si>
  <si>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</si>
  <si>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</si>
  <si>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</si>
  <si>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</si>
  <si>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</si>
  <si>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</si>
  <si>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</si>
  <si>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</si>
  <si>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</si>
  <si>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</si>
  <si>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</si>
  <si>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</si>
  <si>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</si>
  <si>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</si>
  <si>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</si>
  <si>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</si>
  <si>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</si>
  <si>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</si>
  <si>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</si>
  <si>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</si>
  <si>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</si>
  <si>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</si>
  <si>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</si>
  <si>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</si>
  <si>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</si>
  <si>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</si>
  <si>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</si>
  <si>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</si>
  <si>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</si>
  <si>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</si>
  <si>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</si>
  <si>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</si>
  <si>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</si>
  <si>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</si>
  <si>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</si>
  <si>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</si>
  <si>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</si>
  <si>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</si>
  <si>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</si>
  <si>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</si>
  <si>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</si>
  <si>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</si>
  <si>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</si>
  <si>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</si>
  <si>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</si>
  <si>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</si>
  <si>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</si>
  <si>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</si>
  <si>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</si>
  <si>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</si>
  <si>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</si>
  <si>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</si>
  <si>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</si>
  <si>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</si>
  <si>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</si>
  <si>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</si>
  <si>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</si>
  <si>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</si>
  <si>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</si>
  <si>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</si>
  <si>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</si>
  <si>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</si>
  <si>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</si>
  <si>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</si>
  <si>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</si>
  <si>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</si>
  <si>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</si>
  <si>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</si>
  <si>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</si>
  <si>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</si>
  <si>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</si>
  <si>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</si>
  <si>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</si>
  <si>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</si>
  <si>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</si>
  <si>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</si>
  <si>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</si>
  <si>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</si>
  <si>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</si>
  <si>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</si>
  <si>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</si>
  <si>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</si>
  <si>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</si>
  <si>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</si>
  <si>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</si>
  <si>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</si>
  <si>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</si>
  <si>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</si>
  <si>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</si>
  <si>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</si>
  <si>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</si>
  <si>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</si>
  <si>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</si>
  <si>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</si>
  <si>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</si>
  <si>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</si>
  <si>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</si>
  <si>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</si>
  <si>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</si>
  <si>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</si>
  <si>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</si>
  <si>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</si>
  <si>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</si>
  <si>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</si>
  <si>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</si>
  <si>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</si>
  <si>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</si>
  <si>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</si>
  <si>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</si>
  <si>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</si>
  <si>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</si>
  <si>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</si>
  <si>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</si>
  <si>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</si>
  <si>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</si>
  <si>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</si>
  <si>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</si>
  <si>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</si>
  <si>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</si>
  <si>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</si>
  <si>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</si>
  <si>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</si>
  <si>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</si>
  <si>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</si>
  <si>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</si>
  <si>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</si>
  <si>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</si>
  <si>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</si>
  <si>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</si>
  <si>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</si>
  <si>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</si>
  <si>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</si>
  <si>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</si>
  <si>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</si>
  <si>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</si>
  <si>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</si>
  <si>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</si>
  <si>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</si>
  <si>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</si>
  <si>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</si>
  <si>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</si>
  <si>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</si>
  <si>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</si>
  <si>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</si>
  <si>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</si>
  <si>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</si>
  <si>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</si>
  <si>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</si>
  <si>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</si>
  <si>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</si>
  <si>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</si>
  <si>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</si>
  <si>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</si>
  <si>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</si>
  <si>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</si>
  <si>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</si>
  <si>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</si>
  <si>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</si>
  <si>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</si>
  <si>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</si>
  <si>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</si>
  <si>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</si>
  <si>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</si>
  <si>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</si>
  <si>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</si>
  <si>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</si>
  <si>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</si>
  <si>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</si>
  <si>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</si>
  <si>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</si>
  <si>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</si>
  <si>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</si>
  <si>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</si>
  <si>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</si>
  <si>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</si>
  <si>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</si>
  <si>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</si>
  <si>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</si>
  <si>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</si>
  <si>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</si>
  <si>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</si>
  <si>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</si>
  <si>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</si>
  <si>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</si>
  <si>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</si>
  <si>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</si>
  <si>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</si>
  <si>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</si>
  <si>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</si>
  <si>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</si>
  <si>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</si>
  <si>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</si>
  <si>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</si>
  <si>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</si>
  <si>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</si>
  <si>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</si>
  <si>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</si>
  <si>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</si>
  <si>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</si>
  <si>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</si>
  <si>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</si>
  <si>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</si>
  <si>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</si>
  <si>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</si>
  <si>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</si>
  <si>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</si>
  <si>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</si>
  <si>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</si>
  <si>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</si>
  <si>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</si>
  <si>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</si>
  <si>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</si>
  <si>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</si>
  <si>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</si>
  <si>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</si>
  <si>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</si>
  <si>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</si>
  <si>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</si>
  <si>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</si>
  <si>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</si>
  <si>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</si>
  <si>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</si>
  <si>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</si>
  <si>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</si>
  <si>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</si>
  <si>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</si>
  <si>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</si>
  <si>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</si>
  <si>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</si>
  <si>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</si>
  <si>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</si>
  <si>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</si>
  <si>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</si>
  <si>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</si>
  <si>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</si>
  <si>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</si>
  <si>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</si>
  <si>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</si>
  <si>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</si>
  <si>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</si>
  <si>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</si>
  <si>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</si>
  <si>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</si>
  <si>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</si>
  <si>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</si>
  <si>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</si>
  <si>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</si>
  <si>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</si>
  <si>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</si>
  <si>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</si>
  <si>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</si>
  <si>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</si>
  <si>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</si>
  <si>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</si>
  <si>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</si>
  <si>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</si>
  <si>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</si>
  <si>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</si>
  <si>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</si>
  <si>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</si>
  <si>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</si>
  <si>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</si>
  <si>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</si>
  <si>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</si>
  <si>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</si>
  <si>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</si>
  <si>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</si>
  <si>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</si>
  <si>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</si>
  <si>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</si>
  <si>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</si>
  <si>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</si>
  <si>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</si>
  <si>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</si>
  <si>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</si>
  <si>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</si>
  <si>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</si>
  <si>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</si>
  <si>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</si>
  <si>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</si>
  <si>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</si>
  <si>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</si>
  <si>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</si>
  <si>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</si>
  <si>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</si>
  <si>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</si>
  <si>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</si>
  <si>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</si>
  <si>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</si>
  <si>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</si>
  <si>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</si>
  <si>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</si>
  <si>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</si>
  <si>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</si>
  <si>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</si>
  <si>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</si>
  <si>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</si>
  <si>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</si>
  <si>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</si>
  <si>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</si>
  <si>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</si>
  <si>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</si>
  <si>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</si>
  <si>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</si>
  <si>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</si>
  <si>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</si>
  <si>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</si>
  <si>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</si>
  <si>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</si>
  <si>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</si>
  <si>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</si>
  <si>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</si>
  <si>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</si>
  <si>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</si>
  <si>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</si>
  <si>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</si>
  <si>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</si>
  <si>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</si>
  <si>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</si>
  <si>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</si>
  <si>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</si>
  <si>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</si>
  <si>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</si>
  <si>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</si>
  <si>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</si>
  <si>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</si>
  <si>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</si>
  <si>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</si>
  <si>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</si>
  <si>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</si>
  <si>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</si>
  <si>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</si>
  <si>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</si>
  <si>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</si>
  <si>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</si>
  <si>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</si>
  <si>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</si>
  <si>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</si>
  <si>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</si>
  <si>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</si>
  <si>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</si>
  <si>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</si>
  <si>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</si>
  <si>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</si>
  <si>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</si>
  <si>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</si>
  <si>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</si>
  <si>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</si>
  <si>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</si>
  <si>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</si>
  <si>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</si>
  <si>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</si>
  <si>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</si>
  <si>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</si>
  <si>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</si>
  <si>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</si>
  <si>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</si>
  <si>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</si>
  <si>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</si>
  <si>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</si>
  <si>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</si>
  <si>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</si>
  <si>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</si>
  <si>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</si>
  <si>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</si>
  <si>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</si>
  <si>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</si>
  <si>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</si>
  <si>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</si>
  <si>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</si>
  <si>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</si>
  <si>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</si>
  <si>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</si>
  <si>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</si>
  <si>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</si>
  <si>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</si>
  <si>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</si>
  <si>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</si>
  <si>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</si>
  <si>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</si>
  <si>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</si>
  <si>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</si>
  <si>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</si>
  <si>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</si>
  <si>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</si>
  <si>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</si>
  <si>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</si>
  <si>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</si>
  <si>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</si>
  <si>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</si>
  <si>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</si>
  <si>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</si>
  <si>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</si>
  <si>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</si>
  <si>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</si>
  <si>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</si>
  <si>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</si>
  <si>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</si>
  <si>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</si>
  <si>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</si>
  <si>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</si>
  <si>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</si>
  <si>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</si>
  <si>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</si>
  <si>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</si>
  <si>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</si>
  <si>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</si>
  <si>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</si>
  <si>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</si>
  <si>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</si>
  <si>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</si>
  <si>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</si>
  <si>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</si>
  <si>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</si>
  <si>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</si>
  <si>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</si>
  <si>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</si>
  <si>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</si>
  <si>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</si>
  <si>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</si>
  <si>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</si>
  <si>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</si>
  <si>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</si>
  <si>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</si>
  <si>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</si>
  <si>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</si>
  <si>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</si>
  <si>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</si>
  <si>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</si>
  <si>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2021-25-10000918</t>
  </si>
  <si>
    <t>CUNDINAMARCA SIN INDIFERENCIA C</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</si>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</sst>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1" zoomScale="80" zoomScaleNormal="8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44193.576903240741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73"/>
      <c r="I20" s="145" t="s">
        <v>516</v>
      </c>
      <c r="J20" s="146" t="s">
        <v>572</v>
      </c>
      <c r="K20" s="147">
        <v>1375649248</v>
      </c>
      <c r="L20" s="148">
        <v>44221</v>
      </c>
      <c r="M20" s="148">
        <v>44561</v>
      </c>
      <c r="N20" s="131">
        <f>+(M20-L20)/30</f>
        <v>11.333333333333334</v>
      </c>
      <c r="O20" s="134"/>
      <c r="U20" s="130"/>
      <c r="V20" s="107">
        <f ca="1">NOW()</f>
        <v>44193.576903240741</v>
      </c>
      <c r="W20" s="107">
        <f ca="1">NOW()</f>
        <v>44193.576903240741</v>
      </c>
    </row>
    <row r="21" spans="1:23" ht="30" customHeight="1" outlineLevel="1" x14ac:dyDescent="0.25">
      <c r="A21" s="9"/>
      <c r="B21" s="72"/>
      <c r="C21" s="5"/>
      <c r="D21" s="5"/>
      <c r="E21" s="5"/>
      <c r="F21" s="5"/>
      <c r="G21" s="5"/>
      <c r="H21" s="71"/>
      <c r="I21" s="145" t="s">
        <v>516</v>
      </c>
      <c r="J21" s="146" t="s">
        <v>569</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71"/>
      <c r="I22" s="145" t="s">
        <v>516</v>
      </c>
      <c r="J22" s="146" t="s">
        <v>600</v>
      </c>
      <c r="K22" s="147"/>
      <c r="L22" s="148">
        <v>44221</v>
      </c>
      <c r="M22" s="148">
        <v>44561</v>
      </c>
      <c r="N22" s="132">
        <f t="shared" ref="N22:N33" si="1">+(M22-L22)/30</f>
        <v>11.333333333333334</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28888634.208000001</v>
      </c>
      <c r="F185" s="94"/>
      <c r="G185" s="95"/>
      <c r="H185" s="90"/>
      <c r="I185" s="92" t="s">
        <v>2632</v>
      </c>
      <c r="J185" s="180">
        <f>M179</f>
        <v>0.02</v>
      </c>
      <c r="K185" s="252" t="s">
        <v>2633</v>
      </c>
      <c r="L185" s="252"/>
      <c r="M185" s="96">
        <f>+J185*K20</f>
        <v>27512984.960000001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E163"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44193.576903240741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73"/>
      <c r="I20" s="145" t="s">
        <v>516</v>
      </c>
      <c r="J20" s="146" t="s">
        <v>572</v>
      </c>
      <c r="K20" s="147">
        <v>1375649248</v>
      </c>
      <c r="L20" s="148">
        <v>44221</v>
      </c>
      <c r="M20" s="148">
        <v>44561</v>
      </c>
      <c r="N20" s="131">
        <f>+(M20-L20)/30</f>
        <v>11.333333333333334</v>
      </c>
      <c r="O20" s="134"/>
      <c r="U20" s="130"/>
      <c r="V20" s="107">
        <f ca="1">NOW()</f>
        <v>44193.576903240741</v>
      </c>
      <c r="W20" s="107">
        <f ca="1">NOW()</f>
        <v>44193.576903240741</v>
      </c>
    </row>
    <row r="21" spans="1:23" ht="30" customHeight="1" outlineLevel="1" x14ac:dyDescent="0.25">
      <c r="A21" s="9"/>
      <c r="B21" s="72"/>
      <c r="C21" s="5"/>
      <c r="D21" s="5"/>
      <c r="E21" s="5"/>
      <c r="F21" s="5"/>
      <c r="G21" s="5"/>
      <c r="H21" s="166"/>
      <c r="I21" s="145" t="s">
        <v>516</v>
      </c>
      <c r="J21" s="146" t="s">
        <v>569</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166"/>
      <c r="I22" s="145" t="s">
        <v>516</v>
      </c>
      <c r="J22" s="146" t="s">
        <v>600</v>
      </c>
      <c r="K22" s="147"/>
      <c r="L22" s="148">
        <v>44221</v>
      </c>
      <c r="M22" s="148">
        <v>44561</v>
      </c>
      <c r="N22" s="132">
        <f t="shared" si="0"/>
        <v>11.333333333333334</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42645126.688000001</v>
      </c>
      <c r="F185" s="94"/>
      <c r="G185" s="95"/>
      <c r="H185" s="90"/>
      <c r="I185" s="92" t="s">
        <v>2632</v>
      </c>
      <c r="J185" s="180">
        <f>M179</f>
        <v>0.05</v>
      </c>
      <c r="K185" s="252" t="s">
        <v>2633</v>
      </c>
      <c r="L185" s="252"/>
      <c r="M185" s="96">
        <f>+J185*K20</f>
        <v>68782462.400000006</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44193.576903240741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44193.576903240741</v>
      </c>
      <c r="W20" s="107">
        <f ca="1">NOW()</f>
        <v>44193.576903240741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44193.576903240741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44193.576903240741</v>
      </c>
      <c r="W20" s="107">
        <f ca="1">NOW()</f>
        <v>44193.576903240741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44193.576903240741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44193.576903240741</v>
      </c>
      <c r="W20" s="107">
        <f ca="1">NOW()</f>
        <v>44193.576903240741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44193.576903240741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44193.576903240741</v>
      </c>
      <c r="W20" s="107">
        <f ca="1">NOW()</f>
        <v>44193.576903240741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2020-12-28T18:50:46Z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