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
    </mc:Choice>
  </mc:AlternateContent>
  <xr:revisionPtr revIDLastSave="0" documentId="8_{9355341D-4EDE-4EE6-A353-E5C21FF4BA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<sst xmlns="http://schemas.openxmlformats.org/spreadsheetml/2006/main" count="3183" uniqueCount="2700">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</sst>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B18" sqref="B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437</v>
      </c>
      <c r="K20" s="149">
        <v>3769459946</v>
      </c>
      <c r="L20" s="150"/>
      <c r="M20" s="150">
        <v>44561</v>
      </c>
      <c r="N20" s="133">
        <f>+(M20-L20)/30</f>
        <v>1485.3666666666666</v>
      </c>
      <c r="O20" s="136"/>
      <c r="U20" s="132"/>
      <c r="V20" s="105">
        <f ca="1">NOW()</f>
        <v>44191.533276620372</v>
      </c>
      <c r="W20" s="105">
        <f ca="1">NOW()</f>
        <v>44191.533276620372</v>
      </c>
    </row>
    <row r="21" spans="1:23" ht="30" customHeight="1" outlineLevel="1" x14ac:dyDescent="0.25">
      <c r="A21" s="9"/>
      <c r="B21" s="71"/>
      <c r="C21" s="5"/>
      <c r="D21" s="5"/>
      <c r="E21" s="5"/>
      <c r="F21" s="5"/>
      <c r="G21" s="5"/>
      <c r="H21" s="70"/>
      <c r="I21" s="147" t="s">
        <v>516</v>
      </c>
      <c r="J21" s="148" t="s">
        <v>575</v>
      </c>
      <c r="K21" s="149"/>
      <c r="L21" s="150"/>
      <c r="M21" s="150"/>
      <c r="N21" s="133">
        <f>+(M21-L21)/30</f>
        <v>0</v>
      </c>
      <c r="O21" s="137"/>
    </row>
    <row r="22" spans="1:23" ht="30" customHeight="1" outlineLevel="1" x14ac:dyDescent="0.25">
      <c r="A22" s="9"/>
      <c r="B22" s="71"/>
      <c r="C22" s="5"/>
      <c r="D22" s="5"/>
      <c r="E22" s="5"/>
      <c r="F22" s="5"/>
      <c r="G22" s="5"/>
      <c r="H22" s="70"/>
      <c r="I22" s="147" t="s">
        <v>516</v>
      </c>
      <c r="J22" s="148" t="s">
        <v>128</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619</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554</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566</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582</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584</v>
      </c>
      <c r="K27" s="149"/>
      <c r="L27" s="150"/>
      <c r="M27" s="150"/>
      <c r="N27" s="134">
        <f t="shared" si="0"/>
        <v>0</v>
      </c>
      <c r="O27" s="137"/>
    </row>
    <row r="28" spans="1:23" ht="30" customHeight="1" outlineLevel="1" x14ac:dyDescent="0.25">
      <c r="A28" s="9"/>
      <c r="B28" s="101"/>
      <c r="C28" s="21"/>
      <c r="D28" s="21"/>
      <c r="E28" s="21"/>
      <c r="F28" s="5"/>
      <c r="G28" s="5"/>
      <c r="H28" s="70"/>
      <c r="I28" s="147" t="s">
        <v>516</v>
      </c>
      <c r="J28" s="148" t="s">
        <v>618</v>
      </c>
      <c r="K28" s="149"/>
      <c r="L28" s="150"/>
      <c r="M28" s="150"/>
      <c r="N28" s="134">
        <f t="shared" si="0"/>
        <v>0</v>
      </c>
      <c r="O28" s="137"/>
    </row>
    <row r="29" spans="1:23" ht="30" customHeight="1" outlineLevel="1" x14ac:dyDescent="0.25">
      <c r="A29" s="9"/>
      <c r="B29" s="71"/>
      <c r="C29" s="5"/>
      <c r="D29" s="5"/>
      <c r="E29" s="5"/>
      <c r="F29" s="5"/>
      <c r="G29" s="5"/>
      <c r="H29" s="70"/>
      <c r="I29" s="147" t="s">
        <v>516</v>
      </c>
      <c r="J29" s="148" t="s">
        <v>576</v>
      </c>
      <c r="K29" s="149"/>
      <c r="L29" s="150"/>
      <c r="M29" s="150"/>
      <c r="N29" s="134">
        <f t="shared" si="0"/>
        <v>0</v>
      </c>
      <c r="O29" s="137"/>
    </row>
    <row r="30" spans="1:23" ht="30" customHeight="1" outlineLevel="1" x14ac:dyDescent="0.25">
      <c r="A30" s="9"/>
      <c r="B30" s="71"/>
      <c r="C30" s="5"/>
      <c r="D30" s="5"/>
      <c r="E30" s="5"/>
      <c r="F30" s="5"/>
      <c r="G30" s="5"/>
      <c r="H30" s="70"/>
      <c r="I30" s="147" t="s">
        <v>516</v>
      </c>
      <c r="J30" s="148" t="s">
        <v>593</v>
      </c>
      <c r="K30" s="149"/>
      <c r="L30" s="150"/>
      <c r="M30" s="150"/>
      <c r="N30" s="134">
        <f t="shared" si="0"/>
        <v>0</v>
      </c>
      <c r="O30" s="137"/>
    </row>
    <row r="31" spans="1:23" ht="30" customHeight="1" outlineLevel="1" x14ac:dyDescent="0.25">
      <c r="A31" s="9"/>
      <c r="B31" s="71"/>
      <c r="C31" s="5"/>
      <c r="D31" s="5"/>
      <c r="E31" s="5"/>
      <c r="F31" s="5"/>
      <c r="G31" s="5"/>
      <c r="H31" s="70"/>
      <c r="I31" s="147" t="s">
        <v>516</v>
      </c>
      <c r="J31" s="148" t="s">
        <v>623</v>
      </c>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113083798.38</v>
      </c>
      <c r="F185" s="92"/>
      <c r="G185" s="93"/>
      <c r="H185" s="88"/>
      <c r="I185" s="90" t="s">
        <v>2627</v>
      </c>
      <c r="J185" s="164">
        <f>+SUM(M179:M183)</f>
        <v>0.03</v>
      </c>
      <c r="K185" s="201" t="s">
        <v>2628</v>
      </c>
      <c r="L185" s="201"/>
      <c r="M185" s="94">
        <f>+J185*(SUM(K20:K35))</f>
        <v>113083798.38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2020-12-26T17:20:11Z</cp:lastPrinted>
  <dcterms:created xsi:type="dcterms:W3CDTF">2020-10-14T21:57:42Z</dcterms:created>
  <dcterms:modified xsi:type="dcterms:W3CDTF">2020-12-26T17:48:17Z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