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PRIMERA INFANCIA\BOGOTA\"/>
    </mc:Choice>
  </mc:AlternateContent>
  <xr:revisionPtr revIDLastSave="0" documentId="13_ncr:1_{E00CFE2F-C8F1-410D-B5F6-F184BA15661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4490" yWindow="780" windowWidth="14265" windowHeight="1138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<sst xmlns="http://schemas.openxmlformats.org/spreadsheetml/2006/main" count="3161" uniqueCount="2699">
  <si>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</si>
  <si>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</si>
  <si>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</si>
  <si>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</si>
  <si>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</si>
  <si>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</si>
  <si>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</si>
  <si>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</si>
  <si>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</si>
  <si>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</si>
  <si>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</si>
  <si>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</si>
  <si>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</si>
  <si>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</si>
  <si>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</si>
  <si>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</si>
  <si>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</si>
  <si>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</si>
  <si>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</si>
  <si>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</si>
  <si>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</si>
  <si>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</si>
  <si>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</si>
  <si>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</si>
  <si>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</si>
  <si>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</si>
  <si>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</si>
  <si>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</si>
  <si>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</si>
  <si>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</si>
  <si>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</si>
  <si>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</si>
  <si>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</si>
  <si>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</si>
  <si>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</si>
  <si>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</si>
  <si>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</si>
  <si>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</si>
  <si>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</si>
  <si>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</si>
  <si>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</si>
  <si>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</si>
  <si>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</si>
  <si>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</si>
  <si>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</si>
  <si>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</si>
  <si>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</si>
  <si>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</si>
  <si>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</si>
  <si>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</si>
  <si>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</si>
  <si>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</si>
  <si>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</si>
  <si>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</si>
  <si>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</si>
  <si>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</si>
  <si>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</si>
  <si>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</si>
  <si>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</si>
  <si>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</si>
  <si>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</si>
  <si>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</si>
  <si>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</si>
  <si>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</si>
  <si>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</si>
  <si>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</si>
  <si>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</si>
  <si>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</si>
  <si>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</si>
  <si>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</si>
  <si>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</si>
  <si>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</si>
  <si>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</si>
  <si>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</si>
  <si>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</si>
  <si>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</si>
  <si>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</si>
  <si>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</si>
  <si>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</si>
  <si>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</si>
  <si>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</si>
  <si>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</si>
  <si>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</si>
  <si>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</si>
  <si>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</si>
  <si>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</si>
  <si>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</si>
  <si>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</si>
  <si>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</si>
  <si>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</si>
  <si>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</si>
  <si>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</si>
  <si>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</si>
  <si>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</si>
  <si>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</si>
  <si>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</si>
  <si>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</si>
  <si>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</si>
  <si>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</si>
  <si>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</si>
  <si>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</si>
  <si>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</si>
  <si>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</si>
  <si>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</si>
  <si>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</si>
  <si>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</si>
  <si>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</si>
  <si>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</si>
  <si>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</si>
  <si>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</si>
  <si>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</si>
  <si>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</si>
  <si>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</si>
  <si>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</si>
  <si>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</si>
  <si>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</si>
  <si>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</si>
  <si>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</si>
  <si>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</si>
  <si>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</si>
  <si>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</si>
  <si>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</si>
  <si>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</si>
  <si>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</si>
  <si>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</si>
  <si>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</si>
  <si>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</si>
  <si>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</si>
  <si>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</si>
  <si>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</si>
  <si>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</si>
  <si>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</si>
  <si>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</si>
  <si>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</si>
  <si>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</si>
  <si>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</si>
  <si>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</si>
  <si>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</si>
  <si>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</si>
  <si>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</si>
  <si>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</si>
  <si>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</si>
  <si>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</si>
  <si>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</si>
  <si>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</si>
  <si>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</si>
  <si>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</si>
  <si>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</si>
  <si>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</si>
  <si>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</si>
  <si>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</si>
  <si>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</si>
  <si>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</si>
  <si>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</si>
  <si>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</si>
  <si>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</si>
  <si>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</si>
  <si>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</si>
  <si>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</si>
  <si>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</si>
  <si>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</si>
  <si>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</si>
  <si>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</si>
  <si>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</si>
  <si>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</si>
  <si>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</si>
  <si>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</si>
  <si>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</si>
  <si>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</si>
  <si>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</si>
  <si>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</si>
  <si>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</si>
  <si>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</si>
  <si>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</si>
  <si>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</si>
  <si>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</si>
  <si>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</si>
  <si>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</si>
  <si>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</si>
  <si>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</si>
  <si>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</si>
  <si>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</si>
  <si>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</si>
  <si>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</si>
  <si>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</si>
  <si>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</si>
  <si>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</si>
  <si>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</si>
  <si>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</si>
  <si>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</si>
  <si>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</si>
  <si>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</si>
  <si>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</si>
  <si>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</si>
  <si>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</si>
  <si>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</si>
  <si>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</si>
  <si>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</si>
  <si>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</si>
  <si>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</si>
  <si>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</si>
  <si>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</si>
  <si>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</si>
  <si>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</si>
  <si>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</si>
  <si>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</si>
  <si>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</si>
  <si>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</si>
  <si>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</si>
  <si>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</si>
  <si>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</si>
  <si>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</si>
  <si>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</si>
  <si>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</si>
  <si>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</si>
  <si>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</si>
  <si>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</si>
  <si>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</si>
  <si>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</si>
  <si>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</si>
  <si>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</si>
  <si>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</si>
  <si>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</si>
  <si>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</si>
  <si>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</si>
  <si>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</si>
  <si>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</si>
  <si>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</si>
  <si>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</si>
  <si>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</si>
  <si>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</si>
  <si>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</si>
  <si>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</si>
  <si>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</si>
  <si>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</si>
  <si>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</si>
  <si>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</si>
  <si>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</si>
  <si>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</si>
  <si>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</si>
  <si>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</si>
  <si>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</si>
  <si>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</si>
  <si>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</si>
  <si>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</si>
  <si>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</si>
  <si>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</si>
  <si>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</si>
  <si>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</si>
  <si>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</si>
  <si>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</si>
  <si>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</si>
  <si>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</si>
  <si>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</si>
  <si>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</si>
  <si>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</si>
  <si>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</si>
  <si>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</si>
  <si>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</si>
  <si>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</si>
  <si>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</si>
  <si>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</si>
  <si>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</si>
  <si>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</si>
  <si>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</si>
  <si>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</si>
  <si>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</si>
  <si>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</si>
  <si>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</si>
  <si>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</si>
  <si>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</si>
  <si>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</si>
  <si>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</si>
  <si>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</si>
  <si>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</si>
  <si>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</si>
  <si>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</si>
  <si>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</si>
  <si>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</si>
  <si>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</si>
  <si>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</si>
  <si>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</si>
  <si>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</si>
  <si>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</si>
  <si>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</si>
  <si>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</si>
  <si>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</si>
  <si>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</si>
  <si>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</si>
  <si>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</si>
  <si>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</si>
  <si>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</si>
  <si>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</si>
  <si>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</si>
  <si>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</si>
  <si>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</si>
  <si>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</si>
  <si>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</si>
  <si>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</si>
  <si>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</si>
  <si>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</si>
  <si>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</si>
  <si>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</si>
  <si>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</si>
  <si>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</si>
  <si>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</si>
  <si>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</si>
  <si>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</si>
  <si>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</si>
  <si>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</si>
  <si>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</si>
  <si>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</si>
  <si>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</si>
  <si>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</si>
  <si>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</si>
  <si>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</si>
  <si>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</si>
  <si>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</si>
  <si>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</si>
  <si>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</si>
  <si>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</si>
  <si>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</si>
  <si>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</si>
  <si>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</si>
  <si>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</si>
  <si>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</si>
  <si>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</si>
  <si>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</si>
  <si>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</si>
  <si>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</si>
  <si>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</si>
  <si>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</si>
  <si>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</si>
  <si>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</si>
  <si>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</si>
  <si>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</si>
  <si>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</si>
  <si>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</si>
  <si>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</si>
  <si>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</si>
  <si>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</si>
  <si>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</si>
  <si>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</si>
  <si>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</si>
  <si>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</si>
  <si>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</si>
  <si>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</si>
  <si>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</si>
  <si>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</si>
  <si>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</si>
  <si>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</si>
  <si>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</si>
  <si>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</si>
  <si>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</si>
  <si>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</si>
  <si>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</si>
  <si>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</si>
  <si>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</si>
  <si>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</si>
  <si>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</si>
  <si>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</si>
  <si>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</si>
  <si>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</si>
  <si>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</si>
  <si>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</si>
  <si>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</si>
  <si>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</si>
  <si>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</si>
  <si>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</si>
  <si>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</si>
  <si>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</si>
  <si>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</si>
  <si>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</si>
  <si>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</si>
  <si>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</si>
  <si>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</si>
  <si>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</si>
  <si>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</si>
  <si>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</si>
  <si>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</si>
  <si>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</si>
  <si>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</si>
  <si>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</si>
  <si>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</si>
  <si>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</si>
  <si>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</si>
  <si>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</si>
  <si>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</si>
  <si>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</si>
  <si>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</si>
  <si>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</si>
  <si>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</si>
  <si>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</si>
  <si>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</si>
  <si>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</si>
  <si>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</si>
  <si>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</si>
  <si>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</si>
  <si>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</si>
  <si>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</si>
  <si>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</si>
  <si>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</si>
  <si>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</si>
  <si>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</si>
  <si>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</si>
  <si>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</si>
  <si>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</si>
  <si>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</si>
  <si>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</si>
  <si>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</si>
  <si>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</si>
  <si>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</si>
  <si>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</si>
  <si>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</si>
  <si>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</si>
  <si>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</si>
  <si>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</si>
  <si>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</si>
  <si>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</si>
  <si>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</si>
  <si>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</si>
  <si>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</si>
  <si>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</si>
  <si>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</si>
  <si>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</si>
  <si>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</si>
  <si>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</si>
  <si>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</si>
  <si>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</si>
  <si>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</si>
  <si>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</si>
  <si>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</si>
  <si>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</si>
  <si>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</si>
  <si>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</si>
  <si>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</si>
  <si>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</si>
  <si>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</si>
  <si>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</si>
  <si>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</si>
  <si>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</si>
  <si>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</si>
  <si>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</si>
  <si>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</si>
  <si>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</si>
  <si>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</si>
  <si>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</si>
  <si>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</si>
  <si>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</si>
  <si>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</si>
  <si>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</si>
  <si>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</si>
  <si>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</si>
  <si>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</si>
  <si>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</si>
  <si>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</si>
  <si>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</si>
  <si>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</si>
  <si>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</si>
  <si>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</si>
  <si>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</si>
  <si>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</si>
  <si>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</si>
  <si>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</si>
  <si>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</si>
  <si>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</si>
  <si>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</si>
  <si>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</si>
  <si>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</si>
  <si>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</si>
  <si>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</si>
  <si>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</si>
  <si>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</si>
  <si>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</si>
  <si>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</si>
  <si>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</si>
  <si>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</si>
  <si>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</si>
  <si>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</si>
  <si>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</si>
  <si>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</si>
  <si>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</si>
  <si>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</si>
  <si>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</si>
  <si>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</si>
  <si>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</si>
  <si>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</si>
  <si>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</si>
  <si>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</si>
  <si>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</si>
  <si>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</si>
  <si>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</si>
  <si>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</si>
  <si>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</si>
  <si>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</si>
  <si>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</si>
  <si>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</si>
  <si>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</si>
  <si>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</si>
  <si>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</si>
  <si>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</si>
  <si>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</si>
  <si>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</si>
  <si>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</si>
  <si>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</si>
  <si>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</si>
  <si>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</si>
  <si>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</si>
  <si>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</si>
  <si>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</si>
  <si>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</si>
  <si>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</si>
  <si>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</si>
  <si>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</si>
  <si>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</si>
  <si>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</si>
  <si>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</si>
  <si>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</si>
  <si>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</si>
  <si>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</si>
  <si>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</si>
  <si>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</si>
  <si>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</si>
  <si>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</si>
  <si>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</si>
  <si>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</si>
  <si>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</si>
  <si>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</si>
  <si>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</si>
  <si>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</si>
  <si>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</si>
  <si>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</si>
  <si>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</si>
  <si>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</si>
  <si>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</si>
  <si>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</si>
  <si>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</si>
  <si>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</si>
  <si>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</si>
  <si>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</si>
  <si>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</si>
  <si>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</si>
  <si>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</si>
  <si>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</si>
  <si>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</si>
  <si>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</si>
  <si>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</si>
  <si>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</si>
  <si>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</si>
  <si>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</si>
  <si>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</si>
  <si>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</si>
  <si>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</si>
  <si>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</si>
  <si>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</si>
  <si>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</si>
  <si>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</si>
  <si>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</si>
  <si>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</si>
  <si>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</si>
  <si>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</si>
  <si>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</si>
  <si>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</si>
  <si>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</si>
  <si>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</si>
  <si>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</si>
  <si>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</si>
  <si>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</si>
  <si>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</si>
  <si>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</si>
  <si>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</si>
  <si>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</si>
  <si>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</si>
  <si>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</si>
  <si>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</si>
  <si>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</si>
  <si>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</si>
  <si>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</si>
  <si>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</si>
  <si>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</si>
  <si>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</si>
  <si>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</si>
  <si>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</si>
  <si>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</si>
  <si>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</si>
  <si>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</si>
  <si>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</si>
  <si>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</si>
  <si>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</si>
  <si>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</si>
  <si>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</si>
  <si>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</si>
  <si>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</si>
  <si>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</si>
  <si>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</si>
  <si>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</si>
  <si>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</si>
  <si>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</si>
  <si>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</si>
  <si>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</si>
  <si>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</si>
  <si>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</si>
  <si>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</si>
  <si>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</si>
  <si>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</si>
  <si>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</si>
  <si>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</si>
  <si>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</si>
  <si>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</si>
  <si>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</si>
  <si>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</si>
  <si>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</si>
  <si>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</si>
  <si>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</si>
  <si>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</si>
  <si>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</si>
  <si>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</si>
  <si>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</si>
  <si>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</si>
  <si>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</si>
  <si>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</si>
  <si>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</si>
  <si>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</si>
  <si>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</si>
  <si>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</si>
  <si>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</si>
  <si>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</si>
  <si>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</si>
  <si>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</si>
  <si>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</si>
  <si>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</si>
  <si>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</si>
  <si>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</si>
  <si>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</si>
  <si>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</si>
  <si>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</si>
  <si>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</si>
  <si>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</si>
  <si>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</si>
  <si>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</si>
  <si>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</si>
  <si>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</si>
  <si>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</si>
  <si>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</si>
  <si>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</si>
  <si>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</si>
  <si>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</si>
  <si>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</si>
  <si>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</si>
  <si>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</si>
  <si>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</si>
  <si>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</si>
  <si>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</si>
  <si>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</si>
  <si>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</si>
  <si>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</si>
  <si>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</si>
  <si>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</si>
  <si>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</si>
  <si>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</si>
  <si>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</si>
  <si>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</si>
  <si>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</si>
  <si>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</si>
  <si>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</si>
  <si>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</si>
  <si>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</si>
  <si>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</si>
  <si>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</si>
  <si>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</si>
  <si>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</si>
  <si>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</si>
  <si>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</si>
  <si>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</si>
  <si>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</si>
  <si>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</si>
  <si>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</si>
  <si>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</si>
  <si>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</si>
  <si>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</si>
  <si>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</si>
  <si>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</si>
  <si>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</si>
  <si>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</si>
  <si>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</si>
  <si>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</si>
  <si>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</si>
  <si>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</si>
  <si>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</si>
  <si>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</si>
  <si>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</si>
  <si>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</si>
  <si>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</si>
  <si>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</si>
  <si>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</si>
  <si>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</si>
  <si>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</si>
  <si>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</si>
  <si>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</si>
  <si>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</si>
  <si>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</si>
  <si>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</si>
  <si>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</si>
  <si>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</si>
  <si>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</si>
  <si>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</si>
  <si>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</si>
  <si>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</si>
  <si>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</si>
  <si>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</si>
  <si>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</si>
  <si>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</si>
  <si>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</si>
  <si>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</si>
  <si>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</si>
  <si>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</si>
  <si>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</si>
  <si>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</si>
  <si>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</si>
  <si>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</si>
  <si>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</si>
  <si>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</si>
  <si>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</si>
  <si>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</si>
  <si>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</si>
  <si>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</si>
  <si>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</si>
  <si>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</si>
  <si>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</si>
  <si>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</si>
  <si>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</si>
  <si>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</si>
  <si>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</si>
  <si>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</si>
  <si>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</si>
  <si>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</si>
  <si>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</si>
  <si>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</si>
  <si>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</si>
  <si>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</si>
  <si>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</si>
  <si>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</si>
  <si>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</si>
  <si>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</si>
  <si>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</si>
  <si>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</si>
  <si>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</si>
  <si>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</si>
  <si>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</si>
  <si>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</si>
  <si>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</si>
  <si>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</si>
  <si>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</si>
  <si>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</si>
  <si>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</si>
  <si>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</si>
  <si>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</si>
  <si>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</si>
  <si>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</si>
  <si>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</si>
  <si>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</si>
  <si>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</si>
  <si>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</si>
  <si>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</si>
  <si>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</si>
  <si>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</si>
  <si>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</si>
  <si>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</si>
  <si>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</si>
  <si>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</si>
  <si>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</si>
  <si>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</si>
  <si>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</si>
  <si>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</si>
  <si>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</si>
  <si>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</si>
  <si>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</si>
  <si>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</si>
  <si>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</si>
  <si>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</si>
  <si>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</si>
  <si>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</si>
  <si>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</si>
  <si>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</si>
  <si>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</si>
  <si>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</si>
  <si>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</si>
  <si>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</si>
  <si>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</si>
  <si>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</si>
  <si>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</si>
  <si>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</si>
  <si>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</si>
  <si>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</si>
  <si>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</si>
  <si>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</si>
  <si>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</si>
  <si>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</si>
  <si>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</si>
  <si>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</si>
  <si>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</si>
  <si>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</si>
  <si>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</si>
  <si>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</si>
  <si>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</si>
  <si>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</si>
  <si>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</si>
  <si>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</si>
  <si>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</si>
  <si>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</si>
  <si>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</si>
  <si>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</si>
  <si>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</si>
  <si>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</si>
  <si>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</si>
  <si>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</si>
  <si>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</si>
  <si>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</si>
  <si>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</si>
  <si>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</si>
  <si>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</si>
  <si>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</si>
  <si>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</si>
  <si>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</si>
  <si>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</si>
  <si>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</si>
  <si>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</si>
  <si>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</si>
  <si>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</si>
  <si>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</si>
  <si>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</si>
  <si>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</si>
  <si>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</si>
  <si>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</si>
  <si>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</si>
  <si>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</si>
  <si>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</si>
  <si>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</si>
  <si>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</si>
  <si>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</si>
  <si>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</si>
  <si>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</si>
  <si>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</si>
  <si>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</si>
  <si>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</si>
  <si>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</si>
  <si>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</si>
  <si>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</si>
  <si>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</si>
  <si>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</si>
  <si>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</si>
  <si>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</si>
  <si>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</si>
  <si>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</si>
  <si>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</si>
  <si>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</si>
  <si>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</si>
  <si>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</si>
  <si>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</si>
  <si>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</si>
  <si>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</si>
  <si>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</si>
  <si>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</si>
  <si>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</si>
  <si>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</si>
  <si>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</si>
  <si>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</si>
  <si>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</si>
  <si>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</si>
  <si>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</si>
  <si>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</si>
  <si>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</si>
  <si>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</si>
  <si>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</si>
  <si>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</si>
  <si>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</si>
  <si>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</si>
  <si>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</si>
  <si>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</si>
  <si>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</si>
  <si>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</si>
  <si>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</si>
  <si>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</si>
  <si>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</si>
  <si>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</si>
  <si>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</si>
  <si>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</si>
  <si>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</si>
  <si>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</si>
  <si>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</si>
  <si>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</si>
  <si>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</si>
  <si>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</si>
  <si>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</si>
  <si>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</si>
  <si>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</si>
  <si>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</si>
  <si>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</si>
  <si>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</si>
  <si>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</si>
  <si>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</si>
  <si>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</si>
  <si>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</si>
  <si>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</si>
  <si>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</si>
  <si>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</si>
  <si>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</si>
  <si>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</si>
  <si>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</si>
  <si>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</si>
  <si>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</si>
  <si>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</si>
  <si>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</si>
  <si>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</si>
  <si>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</si>
  <si>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</si>
  <si>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</si>
  <si>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</si>
  <si>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</si>
  <si>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</si>
  <si>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</si>
  <si>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</si>
  <si>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</si>
  <si>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</si>
  <si>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</si>
  <si>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</si>
  <si>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</si>
  <si>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</si>
  <si>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</si>
  <si>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</si>
  <si>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</si>
  <si>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</si>
  <si>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</si>
  <si>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</si>
  <si>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</si>
  <si>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</si>
  <si>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</si>
  <si>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</si>
  <si>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</si>
  <si>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</si>
  <si>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</si>
  <si>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</si>
  <si>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</si>
  <si>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</si>
  <si>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</si>
  <si>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</si>
  <si>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</si>
  <si>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</si>
  <si>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</si>
  <si>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</si>
  <si>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</si>
  <si>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</si>
  <si>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</si>
  <si>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</si>
  <si>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</si>
  <si>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</si>
  <si>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</si>
  <si>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</si>
  <si>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</si>
  <si>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</si>
  <si>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</si>
  <si>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</si>
  <si>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</si>
  <si>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</si>
  <si>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</si>
  <si>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</si>
  <si>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</si>
  <si>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</si>
  <si>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</si>
  <si>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</si>
  <si>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</si>
  <si>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</si>
  <si>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</si>
  <si>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</si>
  <si>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</si>
  <si>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</si>
  <si>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</si>
  <si>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</si>
  <si>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</si>
  <si>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</si>
  <si>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</si>
  <si>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</si>
  <si>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</si>
  <si>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</si>
  <si>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</si>
  <si>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</si>
  <si>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</si>
  <si>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</si>
  <si>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</si>
  <si>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</si>
  <si>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</si>
  <si>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</si>
  <si>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</si>
  <si>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</si>
  <si>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</si>
  <si>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</si>
  <si>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</si>
  <si>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</si>
  <si>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</si>
  <si>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</si>
  <si>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</si>
  <si>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</si>
  <si>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</si>
  <si>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</si>
  <si>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</si>
  <si>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</si>
  <si>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</si>
  <si>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</si>
  <si>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</si>
  <si>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</si>
  <si>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</si>
  <si>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</si>
  <si>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</si>
  <si>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</si>
  <si>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</si>
  <si>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</si>
  <si>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</si>
  <si>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</si>
  <si>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</si>
  <si>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</si>
  <si>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</si>
  <si>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</si>
  <si>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</si>
  <si>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</si>
  <si>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</si>
  <si>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</si>
  <si>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</si>
  <si>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</si>
  <si>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</si>
  <si>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</si>
  <si>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</si>
  <si>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</si>
  <si>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</si>
  <si>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</si>
  <si>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</si>
  <si>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</si>
  <si>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</si>
  <si>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</si>
  <si>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</si>
  <si>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</si>
  <si>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</si>
  <si>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</si>
  <si>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</si>
  <si>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</si>
  <si>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</si>
  <si>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</si>
  <si>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</si>
  <si>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</si>
  <si>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</si>
  <si>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</si>
  <si>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</si>
  <si>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</si>
  <si>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</si>
  <si>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</si>
  <si>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</si>
  <si>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</si>
  <si>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</si>
  <si>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</si>
  <si>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</si>
  <si>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</si>
  <si>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</si>
  <si>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</si>
  <si>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</si>
  <si>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</si>
  <si>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</si>
  <si>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</si>
  <si>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</si>
  <si>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</si>
  <si>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</si>
  <si>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</si>
  <si>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</si>
  <si>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</si>
  <si>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</si>
  <si>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</si>
  <si>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</si>
  <si>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</si>
  <si>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</si>
  <si>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</si>
  <si>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</si>
  <si>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</si>
  <si>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</si>
  <si>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</si>
  <si>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</si>
  <si>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</si>
  <si>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</si>
  <si>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</si>
  <si>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</si>
  <si>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</si>
  <si>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</si>
  <si>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</si>
  <si>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</si>
  <si>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</si>
  <si>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</si>
  <si>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</si>
  <si>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</si>
  <si>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</si>
  <si>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</si>
  <si>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</si>
  <si>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</si>
  <si>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</si>
  <si>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</si>
  <si>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</si>
  <si>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</si>
  <si>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</si>
  <si>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</si>
  <si>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</si>
  <si>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</si>
  <si>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</si>
  <si>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</si>
  <si>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</si>
  <si>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</si>
  <si>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</si>
  <si>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</si>
  <si>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</si>
  <si>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</si>
  <si>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</si>
  <si>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</si>
  <si>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</si>
  <si>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</si>
  <si>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</si>
  <si>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</si>
  <si>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</si>
  <si>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</si>
  <si>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</si>
  <si>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</si>
  <si>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</si>
  <si>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</si>
  <si>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</si>
  <si>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</si>
  <si>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</si>
  <si>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</si>
  <si>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</si>
  <si>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</si>
  <si>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</si>
  <si>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</si>
  <si>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</si>
  <si>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</si>
  <si>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</si>
  <si>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</si>
  <si>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</si>
  <si>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</si>
  <si>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</si>
  <si>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</si>
  <si>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</si>
  <si>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</si>
  <si>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</si>
  <si>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</si>
  <si>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</si>
  <si>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</si>
  <si>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</si>
  <si>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</si>
  <si>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</si>
  <si>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</si>
  <si>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</si>
  <si>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</si>
  <si>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</si>
  <si>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</si>
  <si>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</si>
  <si>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</si>
  <si>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</si>
  <si>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</si>
  <si>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</si>
  <si>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</si>
  <si>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</si>
  <si>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</si>
  <si>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</si>
  <si>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</si>
  <si>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</si>
  <si>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</si>
  <si>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</si>
  <si>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</si>
  <si>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</si>
  <si>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</si>
  <si>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</si>
  <si>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</si>
  <si>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</si>
  <si>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</si>
  <si>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</si>
  <si>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</si>
  <si>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</si>
  <si>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</si>
  <si>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</si>
  <si>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</si>
  <si>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</si>
  <si>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</si>
  <si>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</si>
  <si>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</si>
  <si>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</si>
  <si>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</si>
  <si>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</si>
  <si>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</si>
  <si>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</si>
  <si>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</si>
  <si>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</si>
  <si>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</si>
  <si>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</si>
  <si>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</si>
  <si>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</si>
  <si>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</si>
  <si>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</si>
  <si>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</si>
  <si>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</si>
  <si>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</si>
  <si>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</si>
  <si>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</si>
  <si>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</si>
  <si>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</si>
  <si>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</si>
  <si>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</si>
  <si>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</si>
  <si>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</si>
  <si>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</si>
  <si>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</si>
  <si>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</si>
  <si>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</si>
  <si>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</si>
  <si>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</si>
  <si>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</si>
  <si>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</si>
  <si>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</si>
  <si>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</si>
  <si>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</si>
  <si>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</si>
  <si>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</si>
  <si>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</si>
  <si>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</si>
  <si>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</si>
  <si>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</si>
  <si>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</si>
  <si>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</si>
  <si>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</si>
  <si>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</si>
  <si>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</si>
  <si>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</si>
  <si>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</si>
  <si>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</si>
  <si>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</si>
  <si>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</si>
  <si>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</si>
  <si>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</si>
  <si>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</si>
  <si>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</si>
  <si>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</si>
  <si>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</si>
  <si>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</si>
  <si>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</si>
  <si>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</si>
  <si>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</si>
  <si>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</si>
  <si>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</si>
  <si>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</si>
  <si>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</si>
  <si>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</si>
  <si>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</si>
  <si>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</si>
  <si>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</si>
  <si>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</si>
  <si>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</si>
  <si>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</si>
  <si>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</si>
  <si>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</si>
  <si>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</si>
  <si>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</si>
  <si>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</si>
  <si>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</si>
  <si>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</si>
  <si>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</si>
  <si>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</si>
  <si>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</si>
  <si>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</si>
  <si>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</si>
  <si>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</si>
  <si>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</si>
  <si>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</si>
  <si>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</si>
  <si>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</si>
  <si>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</si>
  <si>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</si>
  <si>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</si>
  <si>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</si>
  <si>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</si>
  <si>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</si>
  <si>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</si>
  <si>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</si>
  <si>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</si>
  <si>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</si>
  <si>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</si>
  <si>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</si>
  <si>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</si>
  <si>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</si>
  <si>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</si>
  <si>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</si>
  <si>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</si>
  <si>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</si>
  <si>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</si>
  <si>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</si>
  <si>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</si>
  <si>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</si>
  <si>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</si>
  <si>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</si>
  <si>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</si>
  <si>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</si>
  <si>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</si>
  <si>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</si>
  <si>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</si>
  <si>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</si>
  <si>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</si>
  <si>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</si>
  <si>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</si>
  <si>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</si>
  <si>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</si>
  <si>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</si>
  <si>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</si>
  <si>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</si>
  <si>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</si>
  <si>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</si>
  <si>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</si>
  <si>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</si>
  <si>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</si>
  <si>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</si>
  <si>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</si>
  <si>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</si>
  <si>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</si>
  <si>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</si>
  <si>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</si>
  <si>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</si>
  <si>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</si>
  <si>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</si>
  <si>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</si>
  <si>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</si>
  <si>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</si>
  <si>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</si>
  <si>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</si>
  <si>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</si>
  <si>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</si>
  <si>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</si>
  <si>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</si>
  <si>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</si>
  <si>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</si>
  <si>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</si>
  <si>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</si>
  <si>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</si>
  <si>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</si>
  <si>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</si>
  <si>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</si>
  <si>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</si>
  <si>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</si>
  <si>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</si>
  <si>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</si>
  <si>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</si>
  <si>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</si>
  <si>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</si>
  <si>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</si>
  <si>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</si>
  <si>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</si>
  <si>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</si>
  <si>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</si>
  <si>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</si>
  <si>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</si>
  <si>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</si>
  <si>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</si>
  <si>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</si>
  <si>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</si>
  <si>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</si>
  <si>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</si>
  <si>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</si>
  <si>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</si>
  <si>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</si>
  <si>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</si>
  <si>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</si>
  <si>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</si>
  <si>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</si>
  <si>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</si>
  <si>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</si>
  <si>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</si>
  <si>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</si>
  <si>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</si>
  <si>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</si>
  <si>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</si>
  <si>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</si>
  <si>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</si>
  <si>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</si>
  <si>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</si>
  <si>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</si>
  <si>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</si>
  <si>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</si>
  <si>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</si>
  <si>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</si>
  <si>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</si>
  <si>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</si>
  <si>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</si>
  <si>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</si>
  <si>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</si>
  <si>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</si>
  <si>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</si>
  <si>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</si>
  <si>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</si>
  <si>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</si>
  <si>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</si>
  <si>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</si>
  <si>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</si>
  <si>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</si>
  <si>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</si>
  <si>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</si>
  <si>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</si>
  <si>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</si>
  <si>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</si>
  <si>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</si>
  <si>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</si>
  <si>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</si>
  <si>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</si>
  <si>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</si>
  <si>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</si>
  <si>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</si>
  <si>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</si>
  <si>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</si>
  <si>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</si>
  <si>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</si>
  <si>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</si>
  <si>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</si>
  <si>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</si>
  <si>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</si>
  <si>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</si>
  <si>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</si>
  <si>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</si>
  <si>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</si>
  <si>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</si>
  <si>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</si>
  <si>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</si>
  <si>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</si>
  <si>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</si>
  <si>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</si>
  <si>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</si>
  <si>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</si>
  <si>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</si>
  <si>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</si>
  <si>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</si>
  <si>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</si>
  <si>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</si>
  <si>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</si>
  <si>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</si>
  <si>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</si>
  <si>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</si>
  <si>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</si>
  <si>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</si>
  <si>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</si>
  <si>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</si>
  <si>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</si>
  <si>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</si>
  <si>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</si>
  <si>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</si>
  <si>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</si>
  <si>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</si>
  <si>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</si>
  <si>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</si>
  <si>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</si>
  <si>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</si>
  <si>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</si>
  <si>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</si>
  <si>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</si>
  <si>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</si>
  <si>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</si>
  <si>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</si>
  <si>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</si>
  <si>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</si>
  <si>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</si>
  <si>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</si>
  <si>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</si>
  <si>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</si>
  <si>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</si>
  <si>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</si>
  <si>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</si>
  <si>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</si>
  <si>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</si>
  <si>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</si>
  <si>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</si>
  <si>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</si>
  <si>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</si>
  <si>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</si>
  <si>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</si>
  <si>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</si>
  <si>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</si>
  <si>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</si>
  <si>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</si>
  <si>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</si>
  <si>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</si>
  <si>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</si>
  <si>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</si>
  <si>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</si>
  <si>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</si>
  <si>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</si>
  <si>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</si>
  <si>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</si>
  <si>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</si>
  <si>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</si>
  <si>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</si>
  <si>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</si>
  <si>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</si>
  <si>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</si>
  <si>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</si>
  <si>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</si>
  <si>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</si>
  <si>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</si>
  <si>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</si>
  <si>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</si>
  <si>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</si>
  <si>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</si>
  <si>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</si>
  <si>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</si>
  <si>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</si>
  <si>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</si>
  <si>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</si>
  <si>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</si>
  <si>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</si>
  <si>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</si>
  <si>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</si>
  <si>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</si>
  <si>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</si>
  <si>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</si>
  <si>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</si>
  <si>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</si>
  <si>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</si>
  <si>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</si>
  <si>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</si>
  <si>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</si>
  <si>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</si>
  <si>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</si>
  <si>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</si>
  <si>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</si>
  <si>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</si>
  <si>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</si>
  <si>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</si>
  <si>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</si>
  <si>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</si>
  <si>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</si>
  <si>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</si>
  <si>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</si>
  <si>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</si>
  <si>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</si>
  <si>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</si>
  <si>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</si>
  <si>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</si>
  <si>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</si>
  <si>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</si>
  <si>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</si>
  <si>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</si>
  <si>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</si>
  <si>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</si>
  <si>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</si>
  <si>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</si>
  <si>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</si>
  <si>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</si>
  <si>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</si>
  <si>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</si>
  <si>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</si>
  <si>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</si>
  <si>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</si>
  <si>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</si>
  <si>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</si>
  <si>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</si>
  <si>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</si>
  <si>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</si>
  <si>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</si>
  <si>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</si>
  <si>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</si>
  <si>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</si>
  <si>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</si>
  <si>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</si>
  <si>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</si>
  <si>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</si>
  <si>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</si>
  <si>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</si>
  <si>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</si>
  <si>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</si>
  <si>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</si>
  <si>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</si>
  <si>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</si>
  <si>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</si>
  <si>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</si>
  <si>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</si>
  <si>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</si>
  <si>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</si>
  <si>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</si>
  <si>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</si>
  <si>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</si>
  <si>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</si>
  <si>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</si>
  <si>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</si>
  <si>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</si>
  <si>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</si>
  <si>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</si>
  <si>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</si>
  <si>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</si>
  <si>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</si>
  <si>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</si>
  <si>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</si>
  <si>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</si>
  <si>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</si>
  <si>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</si>
  <si>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</si>
  <si>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</si>
  <si>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</si>
  <si>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</si>
  <si>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</si>
  <si>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</si>
  <si>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</si>
  <si>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</si>
  <si>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</si>
  <si>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</si>
  <si>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</si>
  <si>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</si>
  <si>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</si>
  <si>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</si>
  <si>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</si>
  <si>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</si>
  <si>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</si>
  <si>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</si>
  <si>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</si>
  <si>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</si>
  <si>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</si>
  <si>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</si>
  <si>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</si>
  <si>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</si>
  <si>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</si>
  <si>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</si>
  <si>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</si>
  <si>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</si>
  <si>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</si>
  <si>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</si>
  <si>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</si>
  <si>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</si>
  <si>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</si>
  <si>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</si>
  <si>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</si>
  <si>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</si>
  <si>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</si>
  <si>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</si>
  <si>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</si>
  <si>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</si>
  <si>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</si>
  <si>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</si>
  <si>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</si>
  <si>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</si>
  <si>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</si>
  <si>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</si>
  <si>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</si>
  <si>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</si>
  <si>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</si>
  <si>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</si>
  <si>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</si>
  <si>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</si>
  <si>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</si>
  <si>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</si>
  <si>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</si>
  <si>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</si>
  <si>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</si>
  <si>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</si>
  <si>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</si>
  <si>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</si>
  <si>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</si>
  <si>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</si>
  <si>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</si>
  <si>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</si>
  <si>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</si>
  <si>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</si>
  <si>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</si>
  <si>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</si>
  <si>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</si>
  <si>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</si>
  <si>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</si>
  <si>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</si>
  <si>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</si>
  <si>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</si>
  <si>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</si>
  <si>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</si>
  <si>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</si>
  <si>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</si>
  <si>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</si>
  <si>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</si>
  <si>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</si>
  <si>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</si>
  <si>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</si>
  <si>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</si>
  <si>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</si>
  <si>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</si>
  <si>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</si>
  <si>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</si>
  <si>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</si>
  <si>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</si>
  <si>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</si>
  <si>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</si>
  <si>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</si>
  <si>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</si>
  <si>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</si>
  <si>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</si>
  <si>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</si>
  <si>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</si>
  <si>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</si>
  <si>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</si>
  <si>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</si>
  <si>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</si>
  <si>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</si>
  <si>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</si>
  <si>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</si>
  <si>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</si>
  <si>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</si>
  <si>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</si>
  <si>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</si>
  <si>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</si>
  <si>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</si>
  <si>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</si>
  <si>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</si>
  <si>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</si>
  <si>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</si>
  <si>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</si>
  <si>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</si>
  <si>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</si>
  <si>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</si>
  <si>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</si>
  <si>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</si>
  <si>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</si>
  <si>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</si>
  <si>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</si>
  <si>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</si>
  <si>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</si>
  <si>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</si>
  <si>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</si>
  <si>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</si>
  <si>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</si>
  <si>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</si>
  <si>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</si>
  <si>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</si>
  <si>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</si>
  <si>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</si>
  <si>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</si>
  <si>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</si>
  <si>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</si>
  <si>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</si>
  <si>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</si>
  <si>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</si>
  <si>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</si>
  <si>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</si>
  <si>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</si>
  <si>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</si>
  <si>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</si>
  <si>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</si>
  <si>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</si>
  <si>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</si>
  <si>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</si>
  <si>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</si>
  <si>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</si>
  <si>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</si>
  <si>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</si>
  <si>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</si>
  <si>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</si>
  <si>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</si>
  <si>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</si>
  <si>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</si>
  <si>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</si>
  <si>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</si>
  <si>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</si>
  <si>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</si>
  <si>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</si>
  <si>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</si>
  <si>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</si>
  <si>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</si>
  <si>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</si>
  <si>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</si>
  <si>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</si>
  <si>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</si>
  <si>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</si>
  <si>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</si>
  <si>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</si>
  <si>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</si>
  <si>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</si>
  <si>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</si>
  <si>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</si>
  <si>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</si>
  <si>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</si>
  <si>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</si>
  <si>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</si>
  <si>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</si>
  <si>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</si>
  <si>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</si>
  <si>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</si>
  <si>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</si>
  <si>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</si>
  <si>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</si>
  <si>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</si>
  <si>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</si>
  <si>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</si>
  <si>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</si>
  <si>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</si>
  <si>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</si>
  <si>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</si>
  <si>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</si>
  <si>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</si>
  <si>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</si>
  <si>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</si>
  <si>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</si>
  <si>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</si>
  <si>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</si>
  <si>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</si>
  <si>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</si>
  <si>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</si>
  <si>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</si>
  <si>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</si>
  <si>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</si>
  <si>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</si>
  <si>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</si>
  <si>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</si>
  <si>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</si>
  <si>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</si>
  <si>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</si>
  <si>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</si>
  <si>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</si>
  <si>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</si>
  <si>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</si>
  <si>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</si>
  <si>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</si>
  <si>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</si>
  <si>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</si>
  <si>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</si>
  <si>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</si>
  <si>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</si>
  <si>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</si>
  <si>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</si>
  <si>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</si>
  <si>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</si>
  <si>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</si>
  <si>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</si>
  <si>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</si>
  <si>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</si>
  <si>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</si>
  <si>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</si>
  <si>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</si>
  <si>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</si>
  <si>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</si>
  <si>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</si>
  <si>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</si>
  <si>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</si>
  <si>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</si>
  <si>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</si>
  <si>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</si>
  <si>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</si>
  <si>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</si>
  <si>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</si>
  <si>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</si>
  <si>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</si>
  <si>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</si>
  <si>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</si>
  <si>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</si>
  <si>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</si>
  <si>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</si>
  <si>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</si>
  <si>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</si>
  <si>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</si>
  <si>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</si>
  <si>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</si>
  <si>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</si>
  <si>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</si>
  <si>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</si>
  <si>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</si>
  <si>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</si>
  <si>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</si>
  <si>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</si>
  <si>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</si>
  <si>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</si>
  <si>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</si>
  <si>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</si>
  <si>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</si>
  <si>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</si>
  <si>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</si>
  <si>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</si>
  <si>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</si>
  <si>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</si>
  <si>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</si>
  <si>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</si>
  <si>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</si>
  <si>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</si>
  <si>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</si>
  <si>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</si>
  <si>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</si>
  <si>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</si>
  <si>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</si>
  <si>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</si>
  <si>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</si>
  <si>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</si>
  <si>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</si>
  <si>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</si>
  <si>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</si>
  <si>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</si>
  <si>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</si>
  <si>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</si>
  <si>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</si>
  <si>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</si>
  <si>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</si>
  <si>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</si>
  <si>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</si>
  <si>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</si>
  <si>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</si>
  <si>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</si>
  <si>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</si>
  <si>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</si>
  <si>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</si>
  <si>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</si>
  <si>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</si>
  <si>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</si>
  <si>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</si>
  <si>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</si>
  <si>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</si>
  <si>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</si>
  <si>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</si>
  <si>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</si>
  <si>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</si>
  <si>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</si>
  <si>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</si>
  <si>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</si>
  <si>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</si>
  <si>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</si>
  <si>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</si>
  <si>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</si>
  <si>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</si>
  <si>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</si>
  <si>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</si>
  <si>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</si>
  <si>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</si>
  <si>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</si>
  <si>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</si>
  <si>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</si>
  <si>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</si>
  <si>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</si>
  <si>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</si>
  <si>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</si>
  <si>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</si>
  <si>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</si>
  <si>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</si>
  <si>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</si>
  <si>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</si>
  <si>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</si>
  <si>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</si>
  <si>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</si>
  <si>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</si>
  <si>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</si>
  <si>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</si>
  <si>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</si>
  <si>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</si>
  <si>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</si>
  <si>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</si>
  <si>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</si>
  <si>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</si>
  <si>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</si>
  <si>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</si>
  <si>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</si>
  <si>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</si>
  <si>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</si>
  <si>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</si>
  <si>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</si>
  <si>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</si>
  <si>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</si>
  <si>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</si>
  <si>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</si>
  <si>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</si>
  <si>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</si>
  <si>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</si>
  <si>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</si>
  <si>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</si>
  <si>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</si>
  <si>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</si>
  <si>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</si>
  <si>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</si>
  <si>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</si>
  <si>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</si>
  <si>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</si>
  <si>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</si>
  <si>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</si>
  <si>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</si>
  <si>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</si>
  <si>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</si>
  <si>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</si>
  <si>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</si>
  <si>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</si>
  <si>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</si>
  <si>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</si>
  <si>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</si>
  <si>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</si>
  <si>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</si>
  <si>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</si>
  <si>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</si>
  <si>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</si>
  <si>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</si>
  <si>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</si>
  <si>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</si>
  <si>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</si>
  <si>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</si>
  <si>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</si>
  <si>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</si>
  <si>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</si>
  <si>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</si>
  <si>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</si>
  <si>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</si>
  <si>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</si>
  <si>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</si>
  <si>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</si>
  <si>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</si>
  <si>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</si>
  <si>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</si>
  <si>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</si>
  <si>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</si>
  <si>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</si>
  <si>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</si>
  <si>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</si>
  <si>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</si>
  <si>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</si>
  <si>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</si>
  <si>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</si>
  <si>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</si>
  <si>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</si>
  <si>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</si>
  <si>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</si>
  <si>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</si>
  <si>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</si>
  <si>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</si>
  <si>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</si>
  <si>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</si>
  <si>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</si>
  <si>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</si>
  <si>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</si>
  <si>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</si>
  <si>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</si>
  <si>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</si>
  <si>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</si>
  <si>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</si>
  <si>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</si>
  <si>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</si>
  <si>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</si>
  <si>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</si>
  <si>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</si>
  <si>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</si>
  <si>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</si>
  <si>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</si>
  <si>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</si>
  <si>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</si>
  <si>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</si>
  <si>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</si>
  <si>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</si>
  <si>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</si>
  <si>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</si>
  <si>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</si>
  <si>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</si>
  <si>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</si>
  <si>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</si>
  <si>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</si>
  <si>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</si>
  <si>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</si>
  <si>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</si>
  <si>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</si>
  <si>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</si>
  <si>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</si>
  <si>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</si>
  <si>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</si>
  <si>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</si>
  <si>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</si>
  <si>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</si>
  <si>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</si>
  <si>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</si>
  <si>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</si>
  <si>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</si>
  <si>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</si>
  <si>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</si>
  <si>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</si>
  <si>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</si>
  <si>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</si>
  <si>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</si>
  <si>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</si>
  <si>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</si>
  <si>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</si>
  <si>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</si>
  <si>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</si>
  <si>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</si>
  <si>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</si>
  <si>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</si>
  <si>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</si>
  <si>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</si>
  <si>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</si>
  <si>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</si>
  <si>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</si>
  <si>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</si>
  <si>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</si>
  <si>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</si>
  <si>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</si>
  <si>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</si>
  <si>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</si>
  <si>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</si>
  <si>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</si>
  <si>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</si>
  <si>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</si>
  <si>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</si>
  <si>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</si>
  <si>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</si>
  <si>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</si>
  <si>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</si>
  <si>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</si>
  <si>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</si>
  <si>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</si>
  <si>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</si>
  <si>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</si>
  <si>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</si>
  <si>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</si>
  <si>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</si>
  <si>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</si>
  <si>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</si>
  <si>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</si>
  <si>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</si>
  <si>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</si>
  <si>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</si>
  <si>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</si>
  <si>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</si>
  <si>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</si>
  <si>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</si>
  <si>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</si>
  <si>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</si>
  <si>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</si>
  <si>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</si>
  <si>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</si>
  <si>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</si>
  <si>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</si>
  <si>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</si>
  <si>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</si>
  <si>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</si>
  <si>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</si>
  <si>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</si>
  <si>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</si>
  <si>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</si>
  <si>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</si>
  <si>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</si>
  <si>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</si>
  <si>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</si>
  <si>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</si>
  <si>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</si>
  <si>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</si>
  <si>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</si>
  <si>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</si>
  <si>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</si>
  <si>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</si>
  <si>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</si>
  <si>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</si>
  <si>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</si>
  <si>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</si>
  <si>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</si>
  <si>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</si>
  <si>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</si>
  <si>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</si>
  <si>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</si>
  <si>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</si>
  <si>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</si>
  <si>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</si>
  <si>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</si>
  <si>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</si>
  <si>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</si>
  <si>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</si>
  <si>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</si>
  <si>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</si>
  <si>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</si>
  <si>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</si>
  <si>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</si>
  <si>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</si>
  <si>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</si>
  <si>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</si>
  <si>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</si>
  <si>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</si>
  <si>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</si>
  <si>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</si>
  <si>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</si>
  <si>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</si>
  <si>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</si>
  <si>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</si>
  <si>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</si>
  <si>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</si>
  <si>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</si>
  <si>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</si>
  <si>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</si>
  <si>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</si>
  <si>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</si>
  <si>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</si>
  <si>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</si>
  <si>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</si>
  <si>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</si>
  <si>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</si>
  <si>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</si>
  <si>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</si>
  <si>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</si>
  <si>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</si>
  <si>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</si>
  <si>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</si>
  <si>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</si>
  <si>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</si>
  <si>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</si>
  <si>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</si>
  <si>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</si>
  <si>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</si>
  <si>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</si>
  <si>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</si>
  <si>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</si>
  <si>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</si>
  <si>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</si>
  <si>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</si>
  <si>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</si>
  <si>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</si>
  <si>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</si>
  <si>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</si>
  <si>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</si>
  <si>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</si>
  <si>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</si>
  <si>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</si>
  <si>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</si>
  <si>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</si>
  <si>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</si>
  <si>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</si>
  <si>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</si>
  <si>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</si>
  <si>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</si>
  <si>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</si>
  <si>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</si>
  <si>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</si>
  <si>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</si>
  <si>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</si>
  <si>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</si>
  <si>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</si>
  <si>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</si>
  <si>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</si>
  <si>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</si>
  <si>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</si>
  <si>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</si>
  <si>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</si>
  <si>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</si>
  <si>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</si>
  <si>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</si>
  <si>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</si>
  <si>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</si>
  <si>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</si>
  <si>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</si>
  <si>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</si>
  <si>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</si>
  <si>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</si>
  <si>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</si>
  <si>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</si>
  <si>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</si>
  <si>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</si>
  <si>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</si>
  <si>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</si>
  <si>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</si>
  <si>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</si>
  <si>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</si>
  <si>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</si>
  <si>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</si>
  <si>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</si>
  <si>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</si>
  <si>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</si>
  <si>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</si>
  <si>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</si>
  <si>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</si>
  <si>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</si>
  <si>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</si>
  <si>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</si>
  <si>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</si>
  <si>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</si>
  <si>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</si>
  <si>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</si>
  <si>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</si>
  <si>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</si>
  <si>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</si>
  <si>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</si>
  <si>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</si>
  <si>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</si>
  <si>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</si>
  <si>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</si>
  <si>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</si>
  <si>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</si>
  <si>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</si>
  <si>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</si>
  <si>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</si>
  <si>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</si>
  <si>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</si>
  <si>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</si>
  <si>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</si>
  <si>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</si>
  <si>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</si>
  <si>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</si>
  <si>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</si>
  <si>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</si>
  <si>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</si>
  <si>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</si>
  <si>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</si>
  <si>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</si>
  <si>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</si>
  <si>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</si>
  <si>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</si>
  <si>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</si>
  <si>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</si>
  <si>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</si>
  <si>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</si>
  <si>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</si>
  <si>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</si>
  <si>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</si>
  <si>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</si>
  <si>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</si>
  <si>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</si>
  <si>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</si>
  <si>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</si>
  <si>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</si>
  <si>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</si>
  <si>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</si>
  <si>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</si>
  <si>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</si>
  <si>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</si>
  <si>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</si>
  <si>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</si>
  <si>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</si>
  <si>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</si>
  <si>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</si>
  <si>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</si>
  <si>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</si>
  <si>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</si>
  <si>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</si>
  <si>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</si>
  <si>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</si>
  <si>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</si>
  <si>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</si>
  <si>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</si>
  <si>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</si>
  <si>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</si>
  <si>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</si>
  <si>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</si>
  <si>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</si>
  <si>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</si>
  <si>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</si>
  <si>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</si>
  <si>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</si>
  <si>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</si>
  <si>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</si>
  <si>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</si>
  <si>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</si>
  <si>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</si>
  <si>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</si>
  <si>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</si>
  <si>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</si>
  <si>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</si>
  <si>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</si>
  <si>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</si>
  <si>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</si>
  <si>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</si>
  <si>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</si>
  <si>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</si>
  <si>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</si>
  <si>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</si>
  <si>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</si>
  <si>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</si>
  <si>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</si>
  <si>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</si>
  <si>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</si>
  <si>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</si>
  <si>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</si>
  <si>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</si>
  <si>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</si>
  <si>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</si>
  <si>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</si>
  <si>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</si>
  <si>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</si>
  <si>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</si>
  <si>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</si>
  <si>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</si>
  <si>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</si>
  <si>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</si>
  <si>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</si>
  <si>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</si>
  <si>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</si>
  <si>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</si>
  <si>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</si>
  <si>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</si>
  <si>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</si>
  <si>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</si>
  <si>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</si>
  <si>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</si>
  <si>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</si>
  <si>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</si>
  <si>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</si>
  <si>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</si>
  <si>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</si>
  <si>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</si>
  <si>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</si>
  <si>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</si>
  <si>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</si>
  <si>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</si>
  <si>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</si>
  <si>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</si>
  <si>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</si>
  <si>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</si>
  <si>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</si>
  <si>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</si>
  <si>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</si>
  <si>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</si>
  <si>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</si>
  <si>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</si>
  <si>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</si>
  <si>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</si>
  <si>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</si>
  <si>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</si>
  <si>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</si>
  <si>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</si>
  <si>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</si>
  <si>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</si>
  <si>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</si>
  <si>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</si>
  <si>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</si>
  <si>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</si>
  <si>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</si>
  <si>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</si>
  <si>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</si>
  <si>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</si>
  <si>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</si>
  <si>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</si>
  <si>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</si>
  <si>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</si>
  <si>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</si>
  <si>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</si>
  <si>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</si>
  <si>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</si>
  <si>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</si>
  <si>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</si>
  <si>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</si>
  <si>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</si>
  <si>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</si>
  <si>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</si>
  <si>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</si>
  <si>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</si>
  <si>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</si>
  <si>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</si>
  <si>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</si>
  <si>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</si>
  <si>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</si>
  <si>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</si>
  <si>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</si>
  <si>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</si>
  <si>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</si>
  <si>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</si>
  <si>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</si>
  <si>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</si>
  <si>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</si>
  <si>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</si>
  <si>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</si>
  <si>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</si>
  <si>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</si>
  <si>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</si>
  <si>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</si>
  <si>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</si>
  <si>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</si>
  <si>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</si>
  <si>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</si>
  <si>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</si>
  <si>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</si>
  <si>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</si>
  <si>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</si>
  <si>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</si>
  <si>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</si>
  <si>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</si>
  <si>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</si>
  <si>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</si>
  <si>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</si>
  <si>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</si>
  <si>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</si>
  <si>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</si>
  <si>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</si>
  <si>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</si>
  <si>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</si>
  <si>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</si>
  <si>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</si>
  <si>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</si>
  <si>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</si>
  <si>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</si>
  <si>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</si>
  <si>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</si>
  <si>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</si>
  <si>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</si>
  <si>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</si>
  <si>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</si>
  <si>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</si>
  <si>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</si>
  <si>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</si>
  <si>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</si>
  <si>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</si>
  <si>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</si>
  <si>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</si>
  <si>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</si>
  <si>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</si>
  <si>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</si>
  <si>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</si>
  <si>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</si>
  <si>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</si>
  <si>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</si>
  <si>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</si>
  <si>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</si>
  <si>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</si>
  <si>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</si>
  <si>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</si>
  <si>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</si>
  <si>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</si>
  <si>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</si>
  <si>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</si>
  <si>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</si>
  <si>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</si>
  <si>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</si>
  <si>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</si>
  <si>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</si>
  <si>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</si>
  <si>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</si>
  <si>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</si>
  <si>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</si>
  <si>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</si>
  <si>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</si>
  <si>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</si>
  <si>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</si>
  <si>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</si>
  <si>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</si>
  <si>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</si>
  <si>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</si>
  <si>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</si>
  <si>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</si>
  <si>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</si>
  <si>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</si>
  <si>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</si>
  <si>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</si>
  <si>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</si>
  <si>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</si>
  <si>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</si>
  <si>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</si>
  <si>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</si>
  <si>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</si>
  <si>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</si>
  <si>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</si>
  <si>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</si>
  <si>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</si>
  <si>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</si>
  <si>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</si>
  <si>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</si>
  <si>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</si>
  <si>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</si>
  <si>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</si>
  <si>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</si>
  <si>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</si>
  <si>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</si>
  <si>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</si>
  <si>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</si>
  <si>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</si>
  <si>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</si>
  <si>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</si>
  <si>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</si>
  <si>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</si>
  <si>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</si>
  <si>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</si>
  <si>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</si>
  <si>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</si>
  <si>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</si>
  <si>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</si>
  <si>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</si>
  <si>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</si>
  <si>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</si>
  <si>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</si>
  <si>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</si>
  <si>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</si>
  <si>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</si>
  <si>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</si>
  <si>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</si>
  <si>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</si>
  <si>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</si>
  <si>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</si>
  <si>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</si>
  <si>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</si>
  <si>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</si>
  <si>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</si>
  <si>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</si>
  <si>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</si>
  <si>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</si>
  <si>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</si>
  <si>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</si>
  <si>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</si>
  <si>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</si>
  <si>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</si>
  <si>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</si>
  <si>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</si>
  <si>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</si>
  <si>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</si>
  <si>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</si>
  <si>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</si>
  <si>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</si>
  <si>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</si>
  <si>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</si>
  <si>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</si>
  <si>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</si>
  <si>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</si>
  <si>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</si>
  <si>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</si>
  <si>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</si>
  <si>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</si>
  <si>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</si>
  <si>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</si>
  <si>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</si>
  <si>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</si>
  <si>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</si>
  <si>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</si>
  <si>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</si>
  <si>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</si>
  <si>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</si>
  <si>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</si>
  <si>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</si>
  <si>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</si>
  <si>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</si>
  <si>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</si>
  <si>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</si>
  <si>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</si>
  <si>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</si>
  <si>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</si>
  <si>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</si>
  <si>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</si>
  <si>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</si>
  <si>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</si>
  <si>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</si>
  <si>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</si>
  <si>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</si>
  <si>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</si>
  <si>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</si>
  <si>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</si>
  <si>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</si>
  <si>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</si>
  <si>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</si>
  <si>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</si>
  <si>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</si>
  <si>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</si>
  <si>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</si>
  <si>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</si>
  <si>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</si>
  <si>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</si>
  <si>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</si>
  <si>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</si>
  <si>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</si>
  <si>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</si>
  <si>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</si>
  <si>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</si>
  <si>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</si>
  <si>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</si>
  <si>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</si>
  <si>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</si>
  <si>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</si>
  <si>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</si>
  <si>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</si>
  <si>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</si>
  <si>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</si>
  <si>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</si>
  <si>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</si>
  <si>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</si>
  <si>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</si>
  <si>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</si>
  <si>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</si>
  <si>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</si>
  <si>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</si>
  <si>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</si>
  <si>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</si>
  <si>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</si>
  <si>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</si>
  <si>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</si>
  <si>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</si>
  <si>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</si>
  <si>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</si>
  <si>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</si>
  <si>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</si>
  <si>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</si>
  <si>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</si>
  <si>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</si>
  <si>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</si>
  <si>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</si>
  <si>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</si>
  <si>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</si>
  <si>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</si>
  <si>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</si>
  <si>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</si>
  <si>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</si>
  <si>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</si>
  <si>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</si>
  <si>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</si>
  <si>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</si>
  <si>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</si>
  <si>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</si>
  <si>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</si>
  <si>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</si>
  <si>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</si>
  <si>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</si>
  <si>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MARITZA KOWOLL MOSQUERA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</si>
  <si>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</si>
  <si>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2021-11-50000014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</si>
</sst>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 zoomScale="78" zoomScaleNormal="78"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2698</v>
      </c>
      <c r="D15" s="35"/>
      <c r="E15" s="35"/>
      <c r="F15" s="5"/>
      <c r="G15" s="32" t="s">
        <v>1168</v>
      </c>
      <c r="H15" s="103" t="s">
        <v>187</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1156</v>
      </c>
      <c r="J20" s="148" t="s">
        <v>1153</v>
      </c>
      <c r="K20" s="149">
        <v>500606680</v>
      </c>
      <c r="L20" s="150"/>
      <c r="M20" s="150">
        <v>44561</v>
      </c>
      <c r="N20" s="133">
        <f>+(M20-L20)/30</f>
        <v>1485.3666666666666</v>
      </c>
      <c r="O20" s="136"/>
      <c r="U20" s="132"/>
      <c r="V20" s="105">
        <f ca="1">NOW()</f>
        <v>44194.150346759256</v>
      </c>
      <c r="W20" s="105">
        <f ca="1">NOW()</f>
        <v>44194.150346759256</v>
      </c>
    </row>
    <row r="21" spans="1:23" ht="30" customHeight="1" outlineLevel="1" x14ac:dyDescent="0.25">
      <c r="A21" s="9"/>
      <c r="B21" s="71"/>
      <c r="C21" s="5"/>
      <c r="D21" s="5"/>
      <c r="E21" s="5"/>
      <c r="F21" s="5"/>
      <c r="G21" s="5"/>
      <c r="H21" s="70"/>
      <c r="I21" s="147"/>
      <c r="J21" s="148"/>
      <c r="K21" s="149"/>
      <c r="L21" s="150"/>
      <c r="M21" s="150"/>
      <c r="N21" s="133">
        <f>+(M21-L21)/30</f>
        <v>0</v>
      </c>
      <c r="O21" s="137"/>
    </row>
    <row r="22" spans="1:23" ht="30" customHeight="1" outlineLevel="1" x14ac:dyDescent="0.25">
      <c r="A22" s="9"/>
      <c r="B22" s="71"/>
      <c r="C22" s="5"/>
      <c r="D22" s="5"/>
      <c r="E22" s="5"/>
      <c r="F22" s="5"/>
      <c r="G22" s="5"/>
      <c r="H22" s="70"/>
      <c r="I22" s="147"/>
      <c r="J22" s="148"/>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2697</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2694</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2694</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2694</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2693</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1.4999999999999999E-2</v>
      </c>
      <c r="G179" s="163">
        <f>IF(F179&gt;0,SUM(E179+F179),"")</f>
        <v>3.5000000000000003E-2</v>
      </c>
      <c r="H179" s="5"/>
      <c r="I179" s="220" t="s">
        <v>2671</v>
      </c>
      <c r="J179" s="220"/>
      <c r="K179" s="220"/>
      <c r="L179" s="220"/>
      <c r="M179" s="170"/>
      <c r="O179" s="8"/>
      <c r="Q179" s="19"/>
      <c r="R179" s="157" t="str">
        <f>IF(M179&gt;0,SUM(L179+M179),"")</f>
        <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3.5000000000000003E-2</v>
      </c>
      <c r="D185" s="91" t="s">
        <v>2628</v>
      </c>
      <c r="E185" s="94">
        <f>+(C185*SUM(K20:K35))</f>
        <v>17521233.800000001</v>
      </c>
      <c r="F185" s="92"/>
      <c r="G185" s="93"/>
      <c r="H185" s="88"/>
      <c r="I185" s="90" t="s">
        <v>2627</v>
      </c>
      <c r="J185" s="164">
        <f>+SUM(M179:M183)</f>
        <v>0</v>
      </c>
      <c r="K185" s="201" t="s">
        <v>2628</v>
      </c>
      <c r="L185" s="201"/>
      <c r="M185" s="94">
        <f>+J185*(SUM(K20:K35))</f>
        <v>0</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2696</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2691</v>
      </c>
      <c r="J211" s="27" t="s">
        <v>2622</v>
      </c>
      <c r="K211" s="146" t="s">
        <v>2691</v>
      </c>
      <c r="L211" s="21"/>
      <c r="M211" s="21"/>
      <c r="N211" s="21"/>
      <c r="O211" s="8"/>
    </row>
    <row r="212" spans="1:15" x14ac:dyDescent="0.25">
      <c r="A212" s="9"/>
      <c r="B212" s="27" t="s">
        <v>2619</v>
      </c>
      <c r="C212" s="145" t="s">
        <v>2696</v>
      </c>
      <c r="D212" s="21"/>
      <c r="G212" s="27" t="s">
        <v>2621</v>
      </c>
      <c r="H212" s="146" t="s">
        <v>2692</v>
      </c>
      <c r="J212" s="27" t="s">
        <v>2623</v>
      </c>
      <c r="K212" s="145"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a65d333d-5b59-4810-bc94-b80d9325abbc"/>
    <ds:schemaRef ds:uri="http://purl.org/dc/dcmitype/"/>
    <ds:schemaRef ds:uri="http://schemas.openxmlformats.org/package/2006/metadata/core-properties"/>
    <ds:schemaRef ds:uri="http://purl.org/dc/terms/"/>
    <ds:schemaRef ds:uri="http://schemas.microsoft.com/office/2006/documentManagement/types"/>
    <ds:schemaRef ds:uri="http://www.w3.org/XML/1998/namespace"/>
    <ds:schemaRef ds:uri="http://schemas.microsoft.com/office/infopath/2007/PartnerControls"/>
    <ds:schemaRef ds:uri="4fb10211-09fb-4e80-9f0b-184718d5d98c"/>
    <ds:schemaRef ds:uri="http://schemas.microsoft.com/office/2006/metadata/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SalaProf3</cp:lastModifiedBy>
  <cp:lastPrinted>2020-12-26T17:20:11Z</cp:lastPrinted>
  <dcterms:created xsi:type="dcterms:W3CDTF">2020-10-14T21:57:42Z</dcterms:created>
  <dcterms:modified xsi:type="dcterms:W3CDTF">2020-12-29T08:36:33Z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